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DCB8B623-963F-4B71-85AB-4E0CBC2760DA}" xr6:coauthVersionLast="47" xr6:coauthVersionMax="47" xr10:uidLastSave="{00000000-0000-0000-0000-000000000000}"/>
  <bookViews>
    <workbookView xWindow="2670" yWindow="0" windowWidth="22200" windowHeight="15405" tabRatio="890" xr2:uid="{00000000-000D-0000-FFFF-FFFF00000000}"/>
  </bookViews>
  <sheets>
    <sheet name="概要と実施計画" sheetId="19" r:id="rId1"/>
    <sheet name="〃取組内容" sheetId="3" r:id="rId2"/>
    <sheet name="〃KPI" sheetId="4" r:id="rId3"/>
    <sheet name="〃過去事業等" sheetId="5" r:id="rId4"/>
    <sheet name="リスト" sheetId="7" state="hidden" r:id="rId5"/>
  </sheets>
  <externalReferences>
    <externalReference r:id="rId6"/>
  </externalReferences>
  <definedNames>
    <definedName name="_xlnm.Print_Area" localSheetId="2">〃KPI!$A$1:$K$54</definedName>
    <definedName name="_xlnm.Print_Area" localSheetId="3">〃過去事業等!$A$1:$L$33</definedName>
    <definedName name="_xlnm.Print_Area" localSheetId="0">概要と実施計画!$B$1:$M$41</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B39" i="19" l="1"/>
  <c r="F36" i="4"/>
  <c r="C36" i="4"/>
  <c r="G36" i="4"/>
  <c r="H36" i="4"/>
  <c r="I36" i="4"/>
  <c r="K28" i="19"/>
  <c r="I39" i="19"/>
  <c r="E39" i="19"/>
  <c r="H39" i="19" l="1"/>
  <c r="F9" i="4"/>
  <c r="F6" i="4" s="1"/>
  <c r="G9" i="4"/>
  <c r="G6" i="4" s="1"/>
  <c r="H9" i="4"/>
  <c r="H6" i="4" s="1"/>
  <c r="I9" i="4"/>
  <c r="I6" i="4" s="1"/>
  <c r="E9" i="4"/>
  <c r="E6" i="4" s="1"/>
  <c r="C9" i="4"/>
  <c r="C6" i="4" s="1"/>
  <c r="F26" i="4"/>
  <c r="G26" i="4"/>
  <c r="H26" i="4"/>
  <c r="I26" i="4"/>
  <c r="E26" i="4"/>
  <c r="C26" i="4"/>
  <c r="F27" i="4" s="1"/>
  <c r="I29" i="4"/>
  <c r="H29" i="4"/>
  <c r="G29" i="4"/>
  <c r="F29" i="4"/>
  <c r="E29" i="4"/>
  <c r="E36" i="4" s="1"/>
  <c r="C29" i="4"/>
  <c r="I27" i="4" l="1"/>
  <c r="G27" i="4"/>
  <c r="H27" i="4"/>
  <c r="E27" i="4"/>
  <c r="H7" i="4"/>
  <c r="G7" i="4"/>
  <c r="E7" i="4"/>
  <c r="F7" i="4"/>
  <c r="I7" i="4"/>
</calcChain>
</file>

<file path=xl/sharedStrings.xml><?xml version="1.0" encoding="utf-8"?>
<sst xmlns="http://schemas.openxmlformats.org/spreadsheetml/2006/main" count="238" uniqueCount="184">
  <si>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</si>
  <si>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</si>
  <si>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</si>
  <si>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</si>
  <si>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</si>
  <si>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</si>
  <si>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</si>
  <si>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</si>
  <si>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</si>
  <si>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</si>
  <si>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</si>
  <si>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</si>
  <si>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</si>
  <si>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</si>
  <si>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</si>
  <si>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</si>
  <si>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</si>
  <si>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</si>
  <si>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</si>
  <si>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</si>
  <si>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</si>
  <si>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</si>
  <si>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</si>
  <si>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</si>
  <si>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</si>
  <si>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</si>
  <si>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</si>
  <si>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</si>
  <si>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</si>
  <si>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</si>
  <si>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</si>
  <si>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</si>
  <si>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</si>
  <si>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</si>
  <si>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</si>
  <si>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</si>
  <si>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</si>
  <si>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</si>
  <si>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</si>
  <si>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</si>
  <si>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</si>
  <si>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</si>
  <si>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</si>
  <si>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</si>
  <si>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＜注意事項＞</t>
    <rPh sb="1" eb="3">
      <t>チュウイ</t>
    </rPh>
    <rPh sb="3" eb="5">
      <t>ジコウ</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</si>
  <si>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</si>
  <si>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</si>
  <si>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</si>
  <si>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</si>
  <si>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</si>
  <si>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</si>
  <si>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</si>
  <si>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</si>
  <si>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</si>
  <si>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</si>
  <si>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</si>
  <si>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</si>
  <si>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</si>
  <si>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</si>
  <si>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</si>
  <si>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※千円未満切り捨て</t>
    <rPh sb="1" eb="3">
      <t>センエン</t>
    </rPh>
    <rPh sb="3" eb="5">
      <t>ミマン</t>
    </rPh>
    <rPh sb="5" eb="6">
      <t>キ</t>
    </rPh>
    <rPh sb="7" eb="8">
      <t>ス</t>
    </rPh>
    <phoneticPr fontId="1"/>
  </si>
  <si>
    <t>（　　　　㎾）</t>
  </si>
  <si>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</si>
  <si>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（６年度）</t>
    <rPh sb="2" eb="4">
      <t>ネンド</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</si>
  <si>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</si>
  <si>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</si>
  <si>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</si>
  <si>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</si>
  <si>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</si>
  <si>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</si>
  <si>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</si>
  <si>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</si>
  <si>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</si>
  <si>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</si>
  <si>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</si>
  <si>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</si>
  <si>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</si>
  <si>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</si>
  <si>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</si>
  <si>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</si>
  <si>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</si>
  <si>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</si>
  <si>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</si>
  <si>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　　　　海上ブロードバンド用機器</t>
    <rPh sb="4" eb="6">
      <t>カイジョウ</t>
    </rPh>
    <rPh sb="13" eb="14">
      <t>ヨウ</t>
    </rPh>
    <rPh sb="14" eb="16">
      <t>キキ</t>
    </rPh>
    <phoneticPr fontId="1"/>
  </si>
  <si>
    <t>　　　　</t>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</si>
  <si>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</si>
  <si>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</si>
  <si>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</si>
  <si>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</si>
  <si>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</si>
  <si>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</si>
  <si>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</si>
  <si>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</si>
  <si>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</si>
  <si>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</si>
  <si>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（９年度）</t>
    <rPh sb="2" eb="4">
      <t>ネンド</t>
    </rPh>
    <phoneticPr fontId="1"/>
  </si>
  <si>
    <t>※税込</t>
    <rPh sb="1" eb="3">
      <t>ゼイコミ</t>
    </rPh>
    <phoneticPr fontId="1"/>
  </si>
  <si>
    <t>総トン数</t>
    <rPh sb="0" eb="1">
      <t>ソウ</t>
    </rPh>
    <rPh sb="3" eb="4">
      <t>スウ</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</si>
  <si>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</si>
  <si>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</si>
  <si>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</si>
  <si>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</si>
  <si>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</si>
  <si>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</si>
  <si>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</si>
  <si>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</si>
  <si>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</si>
  <si>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</si>
  <si>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</si>
  <si>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</si>
  <si>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</si>
  <si>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</si>
  <si>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４ セーフティーネット契約管理番号は、事業実施者名での加入で無い場合は、加入者名を加筆すること。</t>
    <rPh sb="14" eb="16">
      <t>ケイヤク</t>
    </rPh>
    <rPh sb="16" eb="18">
      <t>カンリ</t>
    </rPh>
    <rPh sb="18" eb="20">
      <t>バンゴウ</t>
    </rPh>
    <rPh sb="22" eb="24">
      <t>ジギョウ</t>
    </rPh>
    <rPh sb="24" eb="27">
      <t>ジッシシャ</t>
    </rPh>
    <rPh sb="27" eb="28">
      <t>メイ</t>
    </rPh>
    <rPh sb="30" eb="32">
      <t>カニュウ</t>
    </rPh>
    <rPh sb="33" eb="34">
      <t>ナ</t>
    </rPh>
    <rPh sb="35" eb="37">
      <t>バアイ</t>
    </rPh>
    <rPh sb="39" eb="41">
      <t>カニュウ</t>
    </rPh>
    <rPh sb="41" eb="42">
      <t>シャ</t>
    </rPh>
    <rPh sb="42" eb="43">
      <t>メイ</t>
    </rPh>
    <rPh sb="44" eb="46">
      <t>カヒツ</t>
    </rPh>
    <phoneticPr fontId="1"/>
  </si>
  <si>
    <t>　２回目申請</t>
    <rPh sb="2" eb="4">
      <t>カイメ</t>
    </rPh>
    <rPh sb="4" eb="6">
      <t>シンセイ</t>
    </rPh>
    <phoneticPr fontId="12"/>
  </si>
  <si>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</si>
  <si>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t>（資源管理の取組の有無☑：　　  　　  　）</t>
    <rPh sb="1" eb="3">
      <t>シゲン</t>
    </rPh>
    <rPh sb="3" eb="5">
      <t>カンリ</t>
    </rPh>
    <rPh sb="6" eb="8">
      <t>トリクミ</t>
    </rPh>
    <rPh sb="9" eb="11">
      <t>ウム</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</si>
  <si>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</si>
  <si>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</si>
  <si>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</si>
  <si>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t>
    <phoneticPr fontId="1"/>
  </si>
  <si>
    <r>
      <t xml:space="preserve">　　　５ </t>
    </r>
    <r>
      <rPr>
        <sz val="10.9"/>
        <rFont val="メイリオ"/>
        <family val="3"/>
        <charset val="128"/>
      </rPr>
      <t>備考欄には、事業実施者が資源管理の取組を行っているかどうか「有・無」のいずれかに☑印を記入すること。また、個人名での申請者で経営母体が法人の場合はその旨を記載。</t>
    </r>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rPh sb="58" eb="60">
      <t>コジン</t>
    </rPh>
    <rPh sb="60" eb="61">
      <t>メイ</t>
    </rPh>
    <rPh sb="63" eb="65">
      <t>シンセイ</t>
    </rPh>
    <rPh sb="65" eb="66">
      <t>シャ</t>
    </rPh>
    <rPh sb="67" eb="69">
      <t>ケイエイ</t>
    </rPh>
    <rPh sb="69" eb="71">
      <t>ボタイ</t>
    </rPh>
    <rPh sb="72" eb="74">
      <t>ホウジン</t>
    </rPh>
    <rPh sb="75" eb="77">
      <t>バアイ</t>
    </rPh>
    <rPh sb="80" eb="81">
      <t>シ</t>
    </rPh>
    <rPh sb="82" eb="84">
      <t>キサイ</t>
    </rPh>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</si>
  <si>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</si>
  <si>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</si>
  <si>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</si>
  <si>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</si>
  <si>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</si>
  <si>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</si>
  <si>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</si>
  <si>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</si>
  <si>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</si>
  <si>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</si>
  <si>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</si>
  <si>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</si>
  <si>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</si>
  <si>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</si>
  <si>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</si>
  <si>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</si>
  <si>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</si>
  <si>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※設置工事費の助成は省力・省コスト化に資する機器等の申請のみに限る。該当する場合は、右記に記載すること。</t>
    <phoneticPr fontId="1"/>
  </si>
  <si>
    <t>※2基掛けの場合、記載もれ注意</t>
    <rPh sb="6" eb="8">
      <t>バアイ</t>
    </rPh>
    <phoneticPr fontId="1"/>
  </si>
  <si>
    <t>　　　２ 漁業関係法令等違反の有無欄には、事業実施者が機器事業実施計画の承認申請日以前１年の間に浜の活力再生広域プランの適正な実施を確保するための漁業関係法令等に違反</t>
    <rPh sb="81" eb="83">
      <t>イハン</t>
    </rPh>
    <phoneticPr fontId="1"/>
  </si>
  <si>
    <t>　　　　 した、又はライフジャケット着用義務を怠ったことにより行政処分を受けた、若しくは海事関係法令違反による死亡災害が海事関係法令違反による死亡災害が発生した事実の</t>
    <rPh sb="76" eb="78">
      <t>ハッセイ</t>
    </rPh>
    <rPh sb="80" eb="82">
      <t>ジジツ</t>
    </rPh>
    <phoneticPr fontId="1"/>
  </si>
  <si>
    <t xml:space="preserve">             有無について「有 ・ 無」のいずれかに☑印を記入すること。（法令違反の事実が未確定等、疑義がある場合は漁安協に連絡すること。）</t>
    <rPh sb="48" eb="50">
      <t>ジジツ</t>
    </rPh>
    <rPh sb="51" eb="54">
      <t>ミカクテイ</t>
    </rPh>
    <phoneticPr fontId="1"/>
  </si>
  <si>
    <t>（※その他の場合、基準年の設定方法や設定に至った理由を必ず記載すること。）</t>
    <phoneticPr fontId="1"/>
  </si>
  <si>
    <t>備考</t>
    <rPh sb="0" eb="2">
      <t>ビコウ</t>
    </rPh>
    <phoneticPr fontId="1"/>
  </si>
  <si>
    <t>事業実施者
（グループ名）</t>
    <rPh sb="0" eb="2">
      <t>ジギョウ</t>
    </rPh>
    <rPh sb="2" eb="5">
      <t>ジッシシャ</t>
    </rPh>
    <rPh sb="11" eb="12">
      <t>メイ</t>
    </rPh>
    <phoneticPr fontId="1"/>
  </si>
  <si>
    <t>　　イ：後継者（生計を共にする親族）が補助条件を継承</t>
    <rPh sb="4" eb="7">
      <t>コウケイシャ</t>
    </rPh>
    <rPh sb="8" eb="10">
      <t>セイケイ</t>
    </rPh>
    <rPh sb="11" eb="12">
      <t>トモ</t>
    </rPh>
    <rPh sb="15" eb="17">
      <t>シンゾク</t>
    </rPh>
    <rPh sb="19" eb="23">
      <t>ホジョジョウケン</t>
    </rPh>
    <rPh sb="24" eb="26">
      <t>ケイショウ</t>
    </rPh>
    <phoneticPr fontId="1"/>
  </si>
  <si>
    <t>　　ロ：事業実施者が所属する漁協の他の組合員に譲渡</t>
    <rPh sb="4" eb="9">
      <t>ジギョウジッシシャ</t>
    </rPh>
    <rPh sb="10" eb="12">
      <t>ショゾク</t>
    </rPh>
    <rPh sb="14" eb="16">
      <t>ギョキョウ</t>
    </rPh>
    <rPh sb="17" eb="18">
      <t>タ</t>
    </rPh>
    <rPh sb="19" eb="22">
      <t>クミアイイン</t>
    </rPh>
    <rPh sb="23" eb="25">
      <t>ジョウト</t>
    </rPh>
    <phoneticPr fontId="1"/>
  </si>
  <si>
    <t>　　ハ：所属する広域委員会又は地域再生委員会の者に譲渡</t>
    <rPh sb="4" eb="6">
      <t>ショゾク</t>
    </rPh>
    <rPh sb="8" eb="10">
      <t>コウイキ</t>
    </rPh>
    <rPh sb="10" eb="13">
      <t>イインカイ</t>
    </rPh>
    <rPh sb="13" eb="14">
      <t>マタ</t>
    </rPh>
    <rPh sb="15" eb="17">
      <t>チイキ</t>
    </rPh>
    <rPh sb="17" eb="22">
      <t>サイセイイインカイ</t>
    </rPh>
    <rPh sb="23" eb="24">
      <t>モノ</t>
    </rPh>
    <rPh sb="25" eb="27">
      <t>ジョウト</t>
    </rPh>
    <phoneticPr fontId="1"/>
  </si>
  <si>
    <t>該当種類に✔クリック</t>
    <rPh sb="0" eb="2">
      <t>ガイトウ</t>
    </rPh>
    <rPh sb="2" eb="4">
      <t>シュルイ</t>
    </rPh>
    <phoneticPr fontId="1"/>
  </si>
  <si>
    <t>該当に✔クリック</t>
    <rPh sb="0" eb="2">
      <t>ガイトウ</t>
    </rPh>
    <phoneticPr fontId="1"/>
  </si>
  <si>
    <t>ﾌﾘｶﾞﾅ</t>
    <phoneticPr fontId="12"/>
  </si>
  <si>
    <t>名前</t>
    <rPh sb="0" eb="2">
      <t>ナマエ</t>
    </rPh>
    <phoneticPr fontId="1"/>
  </si>
  <si>
    <t>取組の目標（KPI）の基準年については、５中３（直近５ヶ年のうち、最大と最小を除いた３ヶ年平均）、直近５ヶ年の平均、直近３ヶ年の平均、直近年（前年）などの適切な根拠を持つものとする。</t>
    <rPh sb="0" eb="2">
      <t>トリクミ</t>
    </rPh>
    <rPh sb="3" eb="5">
      <t>モクヒョウ</t>
    </rPh>
    <rPh sb="11" eb="14">
      <t>キジュンネン</t>
    </rPh>
    <rPh sb="21" eb="22">
      <t>ナカ</t>
    </rPh>
    <rPh sb="24" eb="26">
      <t>チョッキン</t>
    </rPh>
    <rPh sb="28" eb="29">
      <t>ネン</t>
    </rPh>
    <rPh sb="33" eb="35">
      <t>サイダイ</t>
    </rPh>
    <rPh sb="36" eb="38">
      <t>サイショウ</t>
    </rPh>
    <rPh sb="39" eb="40">
      <t>ノゾ</t>
    </rPh>
    <rPh sb="44" eb="45">
      <t>ネン</t>
    </rPh>
    <rPh sb="45" eb="47">
      <t>ヘイキン</t>
    </rPh>
    <rPh sb="49" eb="51">
      <t>チョッキン</t>
    </rPh>
    <rPh sb="53" eb="54">
      <t>ネン</t>
    </rPh>
    <rPh sb="55" eb="57">
      <t>ヘイキン</t>
    </rPh>
    <rPh sb="58" eb="60">
      <t>チョッキン</t>
    </rPh>
    <rPh sb="62" eb="63">
      <t>ネン</t>
    </rPh>
    <rPh sb="64" eb="66">
      <t>ヘイキン</t>
    </rPh>
    <rPh sb="67" eb="69">
      <t>チョッキン</t>
    </rPh>
    <rPh sb="69" eb="70">
      <t>ネン</t>
    </rPh>
    <rPh sb="71" eb="73">
      <t>ゼンネン</t>
    </rPh>
    <rPh sb="77" eb="79">
      <t>テキセツ</t>
    </rPh>
    <rPh sb="80" eb="82">
      <t>コンキョ</t>
    </rPh>
    <rPh sb="83" eb="84">
      <t>モ</t>
    </rPh>
    <phoneticPr fontId="1"/>
  </si>
  <si>
    <t>（３）取組の目標（KPI）</t>
    <rPh sb="3" eb="5">
      <t>トリクミ</t>
    </rPh>
    <rPh sb="6" eb="8">
      <t>モクヒョウ</t>
    </rPh>
    <phoneticPr fontId="1"/>
  </si>
  <si>
    <r>
      <rPr>
        <sz val="10"/>
        <rFont val="メイリオ"/>
        <family val="3"/>
        <charset val="128"/>
      </rPr>
      <t>決算期:</t>
    </r>
    <r>
      <rPr>
        <u/>
        <sz val="10"/>
        <rFont val="メイリオ"/>
        <family val="3"/>
        <charset val="128"/>
      </rPr>
      <t xml:space="preserve">　　月
</t>
    </r>
    <r>
      <rPr>
        <sz val="10"/>
        <rFont val="メイリオ"/>
        <family val="3"/>
        <charset val="128"/>
      </rPr>
      <t>基準年の最終税務申告年度:</t>
    </r>
    <r>
      <rPr>
        <u/>
        <sz val="10"/>
        <rFont val="メイリオ"/>
        <family val="3"/>
        <charset val="128"/>
      </rPr>
      <t>R  　 年度</t>
    </r>
    <rPh sb="0" eb="3">
      <t>ケッサンキ</t>
    </rPh>
    <rPh sb="6" eb="7">
      <t>ツキ</t>
    </rPh>
    <rPh sb="8" eb="10">
      <t>キジュン</t>
    </rPh>
    <rPh sb="10" eb="11">
      <t>ネン</t>
    </rPh>
    <rPh sb="12" eb="16">
      <t>サイシュウゼイム</t>
    </rPh>
    <rPh sb="16" eb="18">
      <t>シンコク</t>
    </rPh>
    <rPh sb="18" eb="20">
      <t>ネンド</t>
    </rPh>
    <rPh sb="26" eb="28">
      <t>ネンド</t>
    </rPh>
    <phoneticPr fontId="1"/>
  </si>
  <si>
    <t>（２）生産性向上に資する機器等</t>
    <rPh sb="3" eb="5">
      <t>セイサン</t>
    </rPh>
    <rPh sb="5" eb="6">
      <t>セイ</t>
    </rPh>
    <rPh sb="6" eb="8">
      <t>コウジョウ</t>
    </rPh>
    <rPh sb="9" eb="10">
      <t>シ</t>
    </rPh>
    <rPh sb="12" eb="14">
      <t>キキ</t>
    </rPh>
    <rPh sb="14" eb="15">
      <t>トウ</t>
    </rPh>
    <phoneticPr fontId="1"/>
  </si>
  <si>
    <t>（４）操業体制の効率化に資する機器等</t>
    <rPh sb="3" eb="5">
      <t>ソウギョウ</t>
    </rPh>
    <rPh sb="5" eb="7">
      <t>タイセイ</t>
    </rPh>
    <rPh sb="8" eb="11">
      <t>コウリツカ</t>
    </rPh>
    <rPh sb="12" eb="13">
      <t>シ</t>
    </rPh>
    <rPh sb="15" eb="17">
      <t>キキ</t>
    </rPh>
    <rPh sb="17" eb="18">
      <t>トウ</t>
    </rPh>
    <phoneticPr fontId="1"/>
  </si>
  <si>
    <t>（　　　　㎾）</t>
    <phoneticPr fontId="1"/>
  </si>
  <si>
    <t>　　　　ウ：新規取組の機器（被代替機器なしでの人力からの機械化）</t>
    <rPh sb="6" eb="8">
      <t>シンキ</t>
    </rPh>
    <rPh sb="8" eb="10">
      <t>トリクミ</t>
    </rPh>
    <rPh sb="11" eb="13">
      <t>キキ</t>
    </rPh>
    <rPh sb="14" eb="15">
      <t>ヒ</t>
    </rPh>
    <rPh sb="15" eb="17">
      <t>ダイタイ</t>
    </rPh>
    <rPh sb="17" eb="19">
      <t>キキ</t>
    </rPh>
    <rPh sb="23" eb="25">
      <t>ジンリキ</t>
    </rPh>
    <rPh sb="28" eb="31">
      <t>キカイカ</t>
    </rPh>
    <phoneticPr fontId="1"/>
  </si>
  <si>
    <t xml:space="preserve">イ：その他の漁業用機器    </t>
    <rPh sb="4" eb="5">
      <t>タ</t>
    </rPh>
    <rPh sb="6" eb="9">
      <t>ギョギョウヨウ</t>
    </rPh>
    <rPh sb="9" eb="11">
      <t>キキ</t>
    </rPh>
    <phoneticPr fontId="1"/>
  </si>
  <si>
    <t xml:space="preserve">            エ：新規取組の機器（被代替機器なしでの付加価値向上等の機器）</t>
    <rPh sb="14" eb="16">
      <t>シンキ</t>
    </rPh>
    <rPh sb="16" eb="18">
      <t>トリクミ</t>
    </rPh>
    <rPh sb="19" eb="21">
      <t>キキ</t>
    </rPh>
    <rPh sb="22" eb="23">
      <t>ヒ</t>
    </rPh>
    <rPh sb="23" eb="25">
      <t>ダイタイ</t>
    </rPh>
    <rPh sb="25" eb="27">
      <t>キキ</t>
    </rPh>
    <rPh sb="31" eb="33">
      <t>フカ</t>
    </rPh>
    <rPh sb="33" eb="35">
      <t>カチ</t>
    </rPh>
    <rPh sb="35" eb="37">
      <t>コウジョウ</t>
    </rPh>
    <rPh sb="37" eb="38">
      <t>トウ</t>
    </rPh>
    <rPh sb="39" eb="41">
      <t>キキ</t>
    </rPh>
    <phoneticPr fontId="1"/>
  </si>
  <si>
    <t xml:space="preserve">            オ：海水こし器    </t>
    <rPh sb="14" eb="16">
      <t>カイスイ</t>
    </rPh>
    <rPh sb="18" eb="19">
      <t>キ</t>
    </rPh>
    <phoneticPr fontId="1"/>
  </si>
  <si>
    <t>現在</t>
    <rPh sb="0" eb="2">
      <t>ゲンザイ</t>
    </rPh>
    <phoneticPr fontId="12"/>
  </si>
  <si>
    <t>新規</t>
    <rPh sb="0" eb="2">
      <t>シンキ</t>
    </rPh>
    <phoneticPr fontId="12"/>
  </si>
  <si>
    <t>（３）養殖業その他の漁業種類への兼業又は転換に資する機器等</t>
    <rPh sb="3" eb="5">
      <t>ヨウショク</t>
    </rPh>
    <rPh sb="5" eb="6">
      <t>ギョウ</t>
    </rPh>
    <rPh sb="8" eb="9">
      <t>タ</t>
    </rPh>
    <rPh sb="10" eb="12">
      <t>ギョギョウ</t>
    </rPh>
    <rPh sb="12" eb="14">
      <t>シュルイ</t>
    </rPh>
    <rPh sb="16" eb="18">
      <t>ケンギョウ</t>
    </rPh>
    <rPh sb="18" eb="19">
      <t>マタ</t>
    </rPh>
    <rPh sb="20" eb="22">
      <t>テンカン</t>
    </rPh>
    <rPh sb="23" eb="24">
      <t>シ</t>
    </rPh>
    <rPh sb="26" eb="28">
      <t>キキ</t>
    </rPh>
    <rPh sb="28" eb="29">
      <t>トウ</t>
    </rPh>
    <phoneticPr fontId="1"/>
  </si>
  <si>
    <t>（注）１ 漁業種類欄には、事業実施者が営む現在の主たる漁業種類を記し、養殖業その他の漁業種類に兼業・転換の申請の場合のみ、新規漁業種類を記載のこと。</t>
    <rPh sb="1" eb="2">
      <t>チュウ</t>
    </rPh>
    <rPh sb="5" eb="7">
      <t>ギョギョウ</t>
    </rPh>
    <rPh sb="7" eb="9">
      <t>シュルイ</t>
    </rPh>
    <rPh sb="9" eb="10">
      <t>ラン</t>
    </rPh>
    <rPh sb="13" eb="15">
      <t>ジギョウ</t>
    </rPh>
    <rPh sb="15" eb="17">
      <t>ジッシ</t>
    </rPh>
    <rPh sb="17" eb="18">
      <t>シャ</t>
    </rPh>
    <rPh sb="19" eb="20">
      <t>イトナ</t>
    </rPh>
    <rPh sb="21" eb="23">
      <t>ゲンザイ</t>
    </rPh>
    <rPh sb="24" eb="25">
      <t>シュ</t>
    </rPh>
    <rPh sb="27" eb="29">
      <t>ギョギョウ</t>
    </rPh>
    <rPh sb="29" eb="31">
      <t>シュルイ</t>
    </rPh>
    <rPh sb="32" eb="33">
      <t>キ</t>
    </rPh>
    <rPh sb="35" eb="38">
      <t>ヨウショクギョウ</t>
    </rPh>
    <rPh sb="40" eb="41">
      <t>タ</t>
    </rPh>
    <rPh sb="42" eb="46">
      <t>ギョギョウシュルイ</t>
    </rPh>
    <rPh sb="47" eb="49">
      <t>ケンギョウ</t>
    </rPh>
    <rPh sb="50" eb="52">
      <t>テンカン</t>
    </rPh>
    <rPh sb="53" eb="55">
      <t>シンセイ</t>
    </rPh>
    <rPh sb="56" eb="58">
      <t>バアイ</t>
    </rPh>
    <rPh sb="61" eb="67">
      <t>シンキギョギョウシュルイ</t>
    </rPh>
    <rPh sb="68" eb="70">
      <t>キサイ</t>
    </rPh>
    <phoneticPr fontId="1"/>
  </si>
  <si>
    <t>型式・番号</t>
    <rPh sb="0" eb="2">
      <t>カタシキ</t>
    </rPh>
    <rPh sb="3" eb="5">
      <t>バンゴウ</t>
    </rPh>
    <phoneticPr fontId="1"/>
  </si>
  <si>
    <t>　　　　ア：養殖用機器等</t>
    <rPh sb="6" eb="8">
      <t>ヨウショク</t>
    </rPh>
    <rPh sb="8" eb="9">
      <t>ヨウ</t>
    </rPh>
    <rPh sb="9" eb="11">
      <t>キキ</t>
    </rPh>
    <rPh sb="11" eb="12">
      <t>トウ</t>
    </rPh>
    <phoneticPr fontId="1"/>
  </si>
  <si>
    <r>
      <t xml:space="preserve">型式・機種等
</t>
    </r>
    <r>
      <rPr>
        <sz val="10"/>
        <rFont val="メイリオ"/>
        <family val="3"/>
        <charset val="128"/>
      </rPr>
      <t>（船外機・船内機のみ連続出力も記載）</t>
    </r>
    <rPh sb="0" eb="2">
      <t>カタシキ</t>
    </rPh>
    <rPh sb="3" eb="5">
      <t>キシュ</t>
    </rPh>
    <rPh sb="5" eb="6">
      <t>トウ</t>
    </rPh>
    <phoneticPr fontId="1"/>
  </si>
  <si>
    <r>
      <t>注）</t>
    </r>
    <r>
      <rPr>
        <u/>
        <sz val="9"/>
        <rFont val="メイリオ"/>
        <family val="3"/>
        <charset val="128"/>
      </rPr>
      <t>被代替機器および導入機器が2基掛け以上の場合、
各機種の型式を記載。とくに船外機の2基掛けの場合、
各機器の連続出力と合計を記載</t>
    </r>
    <rPh sb="0" eb="1">
      <t>チュウ</t>
    </rPh>
    <rPh sb="2" eb="7">
      <t>ヒダイタイキキ</t>
    </rPh>
    <rPh sb="10" eb="14">
      <t>ドウニュウキキ</t>
    </rPh>
    <rPh sb="16" eb="18">
      <t>キガ</t>
    </rPh>
    <rPh sb="19" eb="21">
      <t>イジョウ</t>
    </rPh>
    <rPh sb="22" eb="24">
      <t>バアイ</t>
    </rPh>
    <rPh sb="26" eb="29">
      <t>カクキシュ</t>
    </rPh>
    <rPh sb="30" eb="32">
      <t>カタシキ</t>
    </rPh>
    <rPh sb="33" eb="35">
      <t>キサイ</t>
    </rPh>
    <rPh sb="39" eb="42">
      <t>センガイキ</t>
    </rPh>
    <rPh sb="44" eb="46">
      <t>キガ</t>
    </rPh>
    <rPh sb="48" eb="50">
      <t>バアイ</t>
    </rPh>
    <rPh sb="52" eb="53">
      <t>カク</t>
    </rPh>
    <rPh sb="53" eb="55">
      <t>キキ</t>
    </rPh>
    <rPh sb="56" eb="60">
      <t>レンゾクシュツリョク</t>
    </rPh>
    <rPh sb="61" eb="63">
      <t>ゴウケイ</t>
    </rPh>
    <rPh sb="64" eb="66">
      <t>キサイ</t>
    </rPh>
    <phoneticPr fontId="1"/>
  </si>
  <si>
    <t>広域浜プランとの連携について（最新の認定情報を記載。第2期認定前の場合、認定日に「策定中」と記載。広域委員会名のみ記載）</t>
    <rPh sb="0" eb="2">
      <t>コウイキ</t>
    </rPh>
    <rPh sb="2" eb="3">
      <t>ハマ</t>
    </rPh>
    <rPh sb="8" eb="10">
      <t>レンケイ</t>
    </rPh>
    <rPh sb="15" eb="17">
      <t>サイシン</t>
    </rPh>
    <rPh sb="18" eb="22">
      <t>ニンテイジョウホウ</t>
    </rPh>
    <rPh sb="23" eb="25">
      <t>キサイ</t>
    </rPh>
    <rPh sb="26" eb="27">
      <t>ダイ</t>
    </rPh>
    <rPh sb="28" eb="29">
      <t>キ</t>
    </rPh>
    <rPh sb="29" eb="31">
      <t>ニンテイ</t>
    </rPh>
    <rPh sb="31" eb="32">
      <t>マエ</t>
    </rPh>
    <rPh sb="33" eb="35">
      <t>バアイ</t>
    </rPh>
    <rPh sb="36" eb="38">
      <t>ニンテイ</t>
    </rPh>
    <rPh sb="38" eb="39">
      <t>ビ</t>
    </rPh>
    <rPh sb="41" eb="44">
      <t>サクテイチュウ</t>
    </rPh>
    <rPh sb="46" eb="48">
      <t>キサイ</t>
    </rPh>
    <rPh sb="49" eb="51">
      <t>コウイキ</t>
    </rPh>
    <rPh sb="51" eb="54">
      <t>イインカイ</t>
    </rPh>
    <rPh sb="54" eb="55">
      <t>メイ</t>
    </rPh>
    <rPh sb="57" eb="59">
      <t>キサイ</t>
    </rPh>
    <phoneticPr fontId="1"/>
  </si>
  <si>
    <r>
      <t>平成27年度～令和６年度の補正予算で実施した（１）に掲げる本事業により機器等を導入した者（※２回目申請者）、及び（２）～（４）
に掲げる事業により導入した機器等の処分制限期間が経過していない事業実施者は、</t>
    </r>
    <r>
      <rPr>
        <u/>
        <sz val="11"/>
        <rFont val="メイリオ"/>
        <family val="3"/>
        <charset val="128"/>
      </rPr>
      <t>該当する事業に☑を付した上で、当該事業について
記入すること（該当しない場合は記入しないこと）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</si>
  <si>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r>
      <t>（１）競争力強化型機器等導入緊急対策事業　　</t>
    </r>
    <r>
      <rPr>
        <u/>
        <sz val="11"/>
        <rFont val="メイリオ"/>
        <family val="3"/>
        <charset val="128"/>
      </rPr>
      <t>※２回目申請者は、これに✔記載し、下記表に事業内容を記載</t>
    </r>
    <rPh sb="24" eb="29">
      <t>カイメシンセイシャ</t>
    </rPh>
    <rPh sb="35" eb="37">
      <t>キサイ</t>
    </rPh>
    <rPh sb="39" eb="42">
      <t>カキヒョウ</t>
    </rPh>
    <rPh sb="43" eb="45">
      <t>ジギョウ</t>
    </rPh>
    <rPh sb="45" eb="47">
      <t>ナイヨウ</t>
    </rPh>
    <rPh sb="48" eb="50">
      <t>キサイ</t>
    </rPh>
    <phoneticPr fontId="1"/>
  </si>
  <si>
    <t>（３）漁業経営体質強化機器設備導入支援事業（平成23年度～令和７年度）</t>
    <rPh sb="26" eb="28">
      <t>ネンド</t>
    </rPh>
    <rPh sb="29" eb="31">
      <t>レイワ</t>
    </rPh>
    <phoneticPr fontId="1"/>
  </si>
  <si>
    <t>②（上記以外の場合は、備考欄にその旨を記載すること。）</t>
    <rPh sb="2" eb="4">
      <t>ジョウキ</t>
    </rPh>
    <rPh sb="4" eb="6">
      <t>イガイ</t>
    </rPh>
    <rPh sb="7" eb="9">
      <t>バアイ</t>
    </rPh>
    <rPh sb="11" eb="14">
      <t>ビコウラン</t>
    </rPh>
    <rPh sb="17" eb="18">
      <t>ムネ</t>
    </rPh>
    <rPh sb="19" eb="21">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</si>
  <si>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</si>
  <si>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令和６年度補正</t>
    <rPh sb="0" eb="2">
      <t>レイワ</t>
    </rPh>
    <rPh sb="3" eb="7">
      <t>ネンドホセイ</t>
    </rPh>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</si>
  <si>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</si>
  <si>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</si>
  <si>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</si>
  <si>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導入費用額</t>
    <rPh sb="0" eb="2">
      <t>ドウニュウ</t>
    </rPh>
    <rPh sb="2" eb="5">
      <t>ヒヨウガク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</si>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</sst>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フリガナ:&quot;"/>
  </numFmts>
  <fonts count="2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16"/>
      <name val="メイリオ"/>
      <family val="3"/>
      <charset val="128"/>
    </font>
    <font>
      <sz val="8.5"/>
      <name val="メイリオ"/>
      <family val="3"/>
      <charset val="128"/>
    </font>
    <font>
      <sz val="10.9"/>
      <name val="メイリオ"/>
      <family val="3"/>
      <charset val="128"/>
    </font>
    <font>
      <sz val="10"/>
      <color rgb="FFFF0000"/>
      <name val="メイリオ"/>
      <family val="3"/>
      <charset val="128"/>
    </font>
    <font>
      <u/>
      <sz val="9"/>
      <name val="メイリオ"/>
      <family val="3"/>
      <charset val="128"/>
    </font>
    <font>
      <sz val="11"/>
      <color theme="0"/>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E5F2"/>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dashed">
        <color indexed="64"/>
      </top>
      <bottom/>
      <diagonal/>
    </border>
    <border>
      <left/>
      <right/>
      <top style="thin">
        <color indexed="64"/>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bottom style="thin">
        <color theme="0" tint="-0.499984740745262"/>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320">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9"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0" fillId="0" borderId="0" xfId="0" applyFont="1">
      <alignment vertical="center"/>
    </xf>
    <xf numFmtId="0" fontId="10"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3" fillId="0" borderId="4" xfId="0" applyFont="1" applyBorder="1" applyAlignment="1">
      <alignment horizontal="center"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hidden="1"/>
    </xf>
    <xf numFmtId="38" fontId="7" fillId="4" borderId="0" xfId="2" applyFont="1" applyFill="1" applyProtection="1">
      <alignment vertical="center"/>
    </xf>
    <xf numFmtId="38" fontId="7" fillId="4" borderId="4" xfId="2" applyFont="1" applyFill="1" applyBorder="1" applyProtection="1">
      <alignment vertical="center"/>
    </xf>
    <xf numFmtId="9" fontId="7" fillId="4" borderId="4" xfId="1" applyFont="1" applyFill="1" applyBorder="1" applyProtection="1">
      <alignment vertical="center"/>
    </xf>
    <xf numFmtId="38" fontId="7" fillId="4" borderId="5" xfId="2" applyFont="1" applyFill="1" applyBorder="1" applyProtection="1">
      <alignment vertical="center"/>
    </xf>
    <xf numFmtId="38" fontId="7" fillId="5" borderId="0" xfId="2" applyFont="1" applyFill="1" applyProtection="1">
      <alignment vertical="center"/>
    </xf>
    <xf numFmtId="38" fontId="7" fillId="5" borderId="4" xfId="2" applyFont="1" applyFill="1" applyBorder="1" applyProtection="1">
      <alignment vertical="center"/>
    </xf>
    <xf numFmtId="9" fontId="7" fillId="5" borderId="4" xfId="1" applyFont="1" applyFill="1" applyBorder="1" applyProtection="1">
      <alignment vertical="center"/>
    </xf>
    <xf numFmtId="38" fontId="7" fillId="5" borderId="27" xfId="2" applyFont="1" applyFill="1" applyBorder="1" applyProtection="1">
      <alignment vertical="center"/>
    </xf>
    <xf numFmtId="0" fontId="7" fillId="0" borderId="0" xfId="0" applyFont="1" applyProtection="1">
      <alignment vertical="center"/>
      <protection locked="0" hidden="1"/>
    </xf>
    <xf numFmtId="0" fontId="15" fillId="0" borderId="0" xfId="0" applyFont="1" applyAlignment="1" applyProtection="1">
      <alignment horizontal="right" vertical="top"/>
      <protection locked="0" hidden="1"/>
    </xf>
    <xf numFmtId="0" fontId="7" fillId="0" borderId="0" xfId="0" applyFont="1" applyAlignment="1" applyProtection="1">
      <alignment horizontal="center" vertical="center"/>
      <protection locked="0" hidden="1"/>
    </xf>
    <xf numFmtId="0" fontId="6" fillId="0" borderId="0" xfId="0" applyFo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protection locked="0"/>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shrinkToFit="1"/>
      <protection locked="0"/>
    </xf>
    <xf numFmtId="49" fontId="11"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0" fontId="3" fillId="0" borderId="16" xfId="0" applyFont="1" applyBorder="1" applyProtection="1">
      <alignment vertical="center"/>
      <protection locked="0"/>
    </xf>
    <xf numFmtId="0" fontId="3" fillId="0" borderId="0" xfId="0" quotePrefix="1" applyFont="1" applyProtection="1">
      <alignment vertical="center"/>
      <protection locked="0"/>
    </xf>
    <xf numFmtId="38" fontId="7" fillId="5" borderId="18" xfId="2" applyFont="1" applyFill="1" applyBorder="1" applyProtection="1">
      <alignment vertical="center"/>
    </xf>
    <xf numFmtId="0" fontId="8" fillId="0" borderId="0" xfId="0" applyFont="1" applyAlignment="1">
      <alignment horizontal="left"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38" fontId="7" fillId="0" borderId="20" xfId="2" applyFont="1" applyFill="1" applyBorder="1" applyProtection="1">
      <alignment vertical="center"/>
      <protection locked="0"/>
    </xf>
    <xf numFmtId="38" fontId="7" fillId="0" borderId="24" xfId="2" applyFont="1" applyFill="1" applyBorder="1" applyProtection="1">
      <alignment vertical="center"/>
      <protection locked="0"/>
    </xf>
    <xf numFmtId="0" fontId="7" fillId="4" borderId="19" xfId="0" applyFont="1" applyFill="1" applyBorder="1">
      <alignment vertical="center"/>
    </xf>
    <xf numFmtId="0" fontId="7" fillId="4" borderId="21" xfId="0" applyFont="1" applyFill="1" applyBorder="1">
      <alignment vertical="center"/>
    </xf>
    <xf numFmtId="0" fontId="7" fillId="4" borderId="22" xfId="0" applyFont="1" applyFill="1" applyBorder="1">
      <alignment vertical="center"/>
    </xf>
    <xf numFmtId="0" fontId="7" fillId="4" borderId="25" xfId="0" applyFont="1" applyFill="1" applyBorder="1">
      <alignment vertical="center"/>
    </xf>
    <xf numFmtId="0" fontId="7" fillId="4" borderId="12" xfId="0" applyFont="1" applyFill="1" applyBorder="1">
      <alignment vertical="center"/>
    </xf>
    <xf numFmtId="49" fontId="7" fillId="4" borderId="10" xfId="2" applyNumberFormat="1" applyFont="1" applyFill="1" applyBorder="1" applyAlignment="1" applyProtection="1">
      <alignment horizontal="center" vertical="center"/>
    </xf>
    <xf numFmtId="38" fontId="7" fillId="5" borderId="19" xfId="2" applyFont="1" applyFill="1" applyBorder="1" applyProtection="1">
      <alignment vertical="center"/>
    </xf>
    <xf numFmtId="0" fontId="7" fillId="5" borderId="19" xfId="0" applyFont="1" applyFill="1" applyBorder="1">
      <alignment vertical="center"/>
    </xf>
    <xf numFmtId="38" fontId="7" fillId="5" borderId="21" xfId="2" applyFont="1" applyFill="1" applyBorder="1" applyProtection="1">
      <alignment vertical="center"/>
    </xf>
    <xf numFmtId="38" fontId="7" fillId="5" borderId="22" xfId="2" applyFont="1" applyFill="1" applyBorder="1" applyProtection="1">
      <alignment vertical="center"/>
    </xf>
    <xf numFmtId="38" fontId="7" fillId="5" borderId="16" xfId="2" applyFont="1" applyFill="1" applyBorder="1" applyProtection="1">
      <alignment vertical="center"/>
    </xf>
    <xf numFmtId="38" fontId="7" fillId="5" borderId="12" xfId="2" applyFont="1" applyFill="1" applyBorder="1" applyProtection="1">
      <alignment vertical="center"/>
    </xf>
    <xf numFmtId="0" fontId="7" fillId="5" borderId="12" xfId="0" applyFont="1" applyFill="1" applyBorder="1">
      <alignment vertical="center"/>
    </xf>
    <xf numFmtId="49" fontId="7" fillId="5" borderId="10" xfId="2" applyNumberFormat="1" applyFont="1" applyFill="1" applyBorder="1" applyAlignment="1" applyProtection="1">
      <alignment horizontal="center" vertical="center"/>
    </xf>
    <xf numFmtId="0" fontId="3" fillId="0" borderId="1"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8" xfId="2" applyFont="1" applyFill="1" applyBorder="1" applyProtection="1">
      <alignment vertical="center"/>
      <protection locked="0"/>
    </xf>
    <xf numFmtId="38" fontId="7" fillId="0" borderId="10" xfId="2" applyFont="1" applyFill="1" applyBorder="1" applyProtection="1">
      <alignment vertical="center"/>
      <protection locked="0"/>
    </xf>
    <xf numFmtId="38" fontId="7" fillId="0" borderId="17" xfId="2" applyFont="1" applyFill="1" applyBorder="1" applyProtection="1">
      <alignment vertical="center"/>
      <protection locked="0"/>
    </xf>
    <xf numFmtId="49" fontId="7" fillId="0" borderId="4" xfId="0" applyNumberFormat="1" applyFont="1" applyBorder="1" applyProtection="1">
      <alignment vertical="center"/>
      <protection locked="0"/>
    </xf>
    <xf numFmtId="49" fontId="7" fillId="0" borderId="13" xfId="2" applyNumberFormat="1" applyFont="1" applyFill="1" applyBorder="1" applyProtection="1">
      <alignment vertical="center"/>
      <protection locked="0"/>
    </xf>
    <xf numFmtId="49" fontId="7" fillId="0" borderId="15" xfId="2" applyNumberFormat="1" applyFont="1" applyFill="1" applyBorder="1" applyProtection="1">
      <alignment vertical="center"/>
      <protection locked="0"/>
    </xf>
    <xf numFmtId="49" fontId="7" fillId="0" borderId="23" xfId="2" applyNumberFormat="1" applyFont="1" applyFill="1" applyBorder="1" applyProtection="1">
      <alignment vertical="center"/>
      <protection locked="0"/>
    </xf>
    <xf numFmtId="49" fontId="7" fillId="0" borderId="26" xfId="2" applyNumberFormat="1" applyFont="1" applyFill="1" applyBorder="1" applyProtection="1">
      <alignment vertical="center"/>
      <protection locked="0"/>
    </xf>
    <xf numFmtId="49" fontId="7" fillId="0" borderId="2" xfId="0" applyNumberFormat="1" applyFont="1" applyBorder="1" applyProtection="1">
      <alignment vertical="center"/>
      <protection locked="0"/>
    </xf>
    <xf numFmtId="49" fontId="7" fillId="0" borderId="13" xfId="0" applyNumberFormat="1" applyFont="1" applyBorder="1" applyProtection="1">
      <alignment vertical="center"/>
      <protection locked="0"/>
    </xf>
    <xf numFmtId="38" fontId="7" fillId="0" borderId="23" xfId="2" applyFont="1" applyFill="1" applyBorder="1" applyProtection="1">
      <alignment vertical="center"/>
      <protection locked="0"/>
    </xf>
    <xf numFmtId="38" fontId="7" fillId="0" borderId="4" xfId="2" applyFont="1" applyFill="1" applyBorder="1" applyProtection="1">
      <alignment vertical="center"/>
      <protection locked="0"/>
    </xf>
    <xf numFmtId="0" fontId="3" fillId="0" borderId="8" xfId="0" applyFont="1" applyBorder="1" applyAlignment="1" applyProtection="1">
      <alignment horizontal="center" vertical="center"/>
      <protection locked="0"/>
    </xf>
    <xf numFmtId="177" fontId="8" fillId="0" borderId="14" xfId="0" applyNumberFormat="1"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7" fillId="0" borderId="4" xfId="0" applyFont="1" applyBorder="1">
      <alignment vertical="center"/>
    </xf>
    <xf numFmtId="38" fontId="7" fillId="0" borderId="20" xfId="2" applyFont="1" applyFill="1" applyBorder="1" applyProtection="1">
      <alignment vertical="center"/>
    </xf>
    <xf numFmtId="38" fontId="7" fillId="0" borderId="24" xfId="2" applyFont="1" applyFill="1" applyBorder="1" applyProtection="1">
      <alignment vertical="center"/>
    </xf>
    <xf numFmtId="0" fontId="7" fillId="0" borderId="2" xfId="0" applyFont="1" applyBorder="1">
      <alignment vertical="center"/>
    </xf>
    <xf numFmtId="0" fontId="7" fillId="0" borderId="13" xfId="0" applyFont="1" applyBorder="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6" borderId="4" xfId="0" applyFont="1" applyFill="1" applyBorder="1" applyAlignment="1">
      <alignment horizontal="center" vertical="top"/>
    </xf>
    <xf numFmtId="0" fontId="7" fillId="0" borderId="0" xfId="0" applyFont="1">
      <alignment vertical="center"/>
    </xf>
    <xf numFmtId="0" fontId="7" fillId="0" borderId="6" xfId="0" applyFont="1" applyBorder="1">
      <alignment vertical="center"/>
    </xf>
    <xf numFmtId="0" fontId="7" fillId="0" borderId="9" xfId="0" applyFont="1" applyBorder="1">
      <alignment vertical="center"/>
    </xf>
    <xf numFmtId="0" fontId="4" fillId="0" borderId="6" xfId="0" applyFont="1" applyBorder="1" applyAlignment="1">
      <alignment horizontal="left"/>
    </xf>
    <xf numFmtId="49" fontId="3" fillId="0" borderId="8"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58" xfId="0" applyNumberFormat="1" applyFont="1" applyBorder="1" applyAlignment="1" applyProtection="1">
      <alignment horizontal="left" vertical="center" wrapText="1"/>
      <protection locked="0"/>
    </xf>
    <xf numFmtId="49" fontId="3" fillId="0" borderId="63" xfId="0" applyNumberFormat="1" applyFont="1" applyBorder="1" applyAlignment="1" applyProtection="1">
      <alignment horizontal="left" vertical="center" wrapText="1"/>
      <protection locked="0"/>
    </xf>
    <xf numFmtId="49" fontId="3" fillId="0" borderId="59" xfId="0" applyNumberFormat="1" applyFont="1" applyBorder="1" applyAlignment="1" applyProtection="1">
      <alignment horizontal="left" vertical="center" wrapText="1"/>
      <protection locked="0"/>
    </xf>
    <xf numFmtId="0" fontId="3" fillId="0" borderId="62"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0" fontId="7" fillId="0" borderId="0" xfId="0" applyFont="1" applyAlignment="1" applyProtection="1">
      <alignment horizontal="right" vertical="center"/>
      <protection locked="0"/>
    </xf>
    <xf numFmtId="0" fontId="3" fillId="0" borderId="9" xfId="0" applyFont="1" applyBorder="1" applyAlignment="1">
      <alignment horizontal="left" vertical="center"/>
    </xf>
    <xf numFmtId="0" fontId="7" fillId="0" borderId="18" xfId="0" applyFont="1" applyBorder="1" applyAlignment="1">
      <alignment horizontal="center" vertical="center" shrinkToFit="1"/>
    </xf>
    <xf numFmtId="0" fontId="3" fillId="4" borderId="39" xfId="0" applyFont="1" applyFill="1" applyBorder="1" applyProtection="1">
      <alignment vertical="center"/>
      <protection locked="0"/>
    </xf>
    <xf numFmtId="0" fontId="3" fillId="4" borderId="2" xfId="0" applyFont="1" applyFill="1" applyBorder="1" applyProtection="1">
      <alignment vertical="center"/>
      <protection locked="0"/>
    </xf>
    <xf numFmtId="0" fontId="3" fillId="4" borderId="4" xfId="0" applyFont="1" applyFill="1" applyBorder="1" applyProtection="1">
      <alignment vertical="center"/>
      <protection locked="0"/>
    </xf>
    <xf numFmtId="0" fontId="22" fillId="3" borderId="4" xfId="0" applyFont="1" applyFill="1" applyBorder="1" applyAlignment="1" applyProtection="1">
      <alignment vertical="top"/>
      <protection locked="0"/>
    </xf>
    <xf numFmtId="38" fontId="3" fillId="0" borderId="24" xfId="2" applyFont="1" applyBorder="1" applyAlignment="1" applyProtection="1">
      <alignment horizontal="center" vertical="center"/>
      <protection locked="0" hidden="1"/>
    </xf>
    <xf numFmtId="38" fontId="3" fillId="0" borderId="56" xfId="2" applyFont="1" applyBorder="1" applyAlignment="1" applyProtection="1">
      <alignment horizontal="center" vertical="center"/>
      <protection locked="0" hidden="1"/>
    </xf>
    <xf numFmtId="38" fontId="3" fillId="0" borderId="25" xfId="2" applyFont="1" applyBorder="1" applyAlignment="1" applyProtection="1">
      <alignment horizontal="center" vertical="center"/>
      <protection locked="0" hidden="1"/>
    </xf>
    <xf numFmtId="0" fontId="3" fillId="0" borderId="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4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176" fontId="3" fillId="0" borderId="31"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wrapText="1" shrinkToFi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7" fontId="8" fillId="0" borderId="29" xfId="0" applyNumberFormat="1" applyFont="1" applyBorder="1" applyAlignment="1" applyProtection="1">
      <alignment horizontal="left" vertical="center" indent="1" shrinkToFit="1"/>
      <protection locked="0"/>
    </xf>
    <xf numFmtId="177" fontId="8" fillId="0" borderId="30" xfId="0" applyNumberFormat="1" applyFont="1" applyBorder="1" applyAlignment="1" applyProtection="1">
      <alignment horizontal="left" vertical="center" indent="1" shrinkToFit="1"/>
      <protection locked="0"/>
    </xf>
    <xf numFmtId="0" fontId="3" fillId="0" borderId="54" xfId="0" applyFont="1" applyBorder="1" applyAlignment="1" applyProtection="1">
      <alignment horizontal="left" vertical="center" indent="1" shrinkToFit="1"/>
      <protection locked="0"/>
    </xf>
    <xf numFmtId="0" fontId="3" fillId="0" borderId="55" xfId="0" applyFont="1" applyBorder="1" applyAlignment="1" applyProtection="1">
      <alignment horizontal="left" vertical="center" indent="1" shrinkToFit="1"/>
      <protection locked="0"/>
    </xf>
    <xf numFmtId="0" fontId="3" fillId="0" borderId="1" xfId="0" applyFont="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wrapText="1" shrinkToFit="1"/>
      <protection locked="0"/>
    </xf>
    <xf numFmtId="0" fontId="3" fillId="0" borderId="35"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shrinkToFit="1"/>
      <protection locked="0"/>
    </xf>
    <xf numFmtId="49" fontId="17" fillId="0" borderId="31" xfId="0" applyNumberFormat="1" applyFont="1" applyBorder="1" applyAlignment="1" applyProtection="1">
      <alignment horizontal="center" vertical="center" wrapText="1"/>
      <protection locked="0"/>
    </xf>
    <xf numFmtId="49" fontId="17" fillId="0" borderId="3" xfId="0" applyNumberFormat="1" applyFont="1" applyBorder="1" applyAlignment="1" applyProtection="1">
      <alignment horizontal="center" vertical="center" wrapText="1"/>
      <protection locked="0"/>
    </xf>
    <xf numFmtId="49" fontId="17" fillId="0" borderId="2"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left" vertical="center" wrapText="1"/>
      <protection locked="0"/>
    </xf>
    <xf numFmtId="49" fontId="3" fillId="0" borderId="64" xfId="0" applyNumberFormat="1" applyFont="1" applyBorder="1" applyAlignment="1" applyProtection="1">
      <alignment horizontal="left" vertical="center" wrapText="1"/>
      <protection locked="0"/>
    </xf>
    <xf numFmtId="49" fontId="3" fillId="0" borderId="4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3" fillId="0" borderId="68"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38" fontId="3" fillId="0" borderId="46"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18" fillId="0" borderId="1" xfId="2" applyFont="1" applyFill="1" applyBorder="1" applyAlignment="1" applyProtection="1">
      <alignment horizontal="left" vertical="center" wrapText="1" shrinkToFit="1"/>
      <protection locked="0"/>
    </xf>
    <xf numFmtId="38" fontId="18" fillId="0" borderId="2" xfId="2" applyFont="1" applyFill="1" applyBorder="1" applyAlignment="1" applyProtection="1">
      <alignment horizontal="left" vertical="center" wrapText="1" shrinkToFit="1"/>
      <protection locked="0"/>
    </xf>
    <xf numFmtId="0" fontId="3" fillId="0" borderId="2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22" fillId="3" borderId="50" xfId="0" applyFont="1" applyFill="1" applyBorder="1" applyAlignment="1" applyProtection="1">
      <alignment horizontal="center" vertical="center"/>
      <protection locked="0"/>
    </xf>
    <xf numFmtId="0" fontId="22" fillId="3" borderId="51" xfId="0" applyFont="1" applyFill="1" applyBorder="1" applyAlignment="1" applyProtection="1">
      <alignment horizontal="center" vertical="center"/>
      <protection locked="0"/>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3" fillId="0" borderId="48" xfId="2" applyFont="1" applyBorder="1" applyAlignment="1" applyProtection="1">
      <alignment horizontal="center" vertical="center"/>
      <protection locked="0" hidden="1"/>
    </xf>
    <xf numFmtId="38" fontId="3" fillId="0" borderId="49" xfId="2" applyFont="1" applyBorder="1" applyAlignment="1" applyProtection="1">
      <alignment horizontal="center" vertical="center"/>
      <protection locked="0" hidden="1"/>
    </xf>
    <xf numFmtId="0" fontId="3" fillId="0" borderId="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8" fillId="0" borderId="8" xfId="0" applyFont="1" applyBorder="1" applyAlignment="1">
      <alignment horizontal="left" vertical="center" wrapText="1"/>
    </xf>
    <xf numFmtId="0" fontId="7" fillId="0" borderId="34" xfId="0" applyFont="1" applyBorder="1" applyAlignment="1">
      <alignment horizontal="left" vertical="center" wrapText="1" inden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Alignment="1">
      <alignment horizontal="left" vertical="center"/>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38" fontId="7" fillId="4" borderId="18" xfId="2" applyFont="1" applyFill="1" applyBorder="1" applyAlignment="1" applyProtection="1">
      <alignment horizontal="center" vertical="center"/>
    </xf>
    <xf numFmtId="38" fontId="7" fillId="4" borderId="19" xfId="2" applyFont="1" applyFill="1" applyBorder="1" applyAlignment="1" applyProtection="1">
      <alignment horizontal="center" vertical="center"/>
    </xf>
    <xf numFmtId="38" fontId="7" fillId="5" borderId="18" xfId="2" applyFont="1" applyFill="1" applyBorder="1" applyAlignment="1" applyProtection="1">
      <alignment horizontal="center" vertical="center"/>
    </xf>
    <xf numFmtId="38" fontId="7" fillId="5" borderId="19" xfId="2" applyFont="1" applyFill="1" applyBorder="1" applyAlignment="1" applyProtection="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16" fillId="7" borderId="52" xfId="0" applyFont="1" applyFill="1" applyBorder="1" applyAlignment="1" applyProtection="1">
      <alignment horizontal="left" vertical="center" wrapText="1" indent="1"/>
      <protection locked="0"/>
    </xf>
    <xf numFmtId="0" fontId="7" fillId="7" borderId="53" xfId="0" applyFont="1" applyFill="1" applyBorder="1" applyAlignment="1" applyProtection="1">
      <alignment horizontal="left" vertical="center" wrapText="1" indent="1"/>
      <protection locked="0"/>
    </xf>
    <xf numFmtId="0" fontId="20" fillId="0" borderId="4"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6" borderId="18" xfId="0" applyFont="1" applyFill="1" applyBorder="1" applyAlignment="1">
      <alignment horizontal="center" vertical="top"/>
    </xf>
    <xf numFmtId="0" fontId="7" fillId="6" borderId="34" xfId="0" applyFont="1" applyFill="1" applyBorder="1" applyAlignment="1">
      <alignment horizontal="center" vertical="top"/>
    </xf>
    <xf numFmtId="0" fontId="7" fillId="6" borderId="19" xfId="0" applyFont="1" applyFill="1" applyBorder="1" applyAlignment="1">
      <alignment horizontal="center" vertical="top"/>
    </xf>
    <xf numFmtId="0" fontId="4" fillId="0" borderId="0" xfId="0" applyFont="1" applyAlignment="1">
      <alignment horizontal="left" vertical="top" wrapText="1"/>
    </xf>
    <xf numFmtId="0" fontId="7" fillId="0" borderId="18" xfId="0" applyFont="1" applyBorder="1" applyAlignment="1" applyProtection="1">
      <alignment horizontal="center" vertical="top"/>
      <protection locked="0"/>
    </xf>
    <xf numFmtId="0" fontId="7" fillId="0" borderId="34" xfId="0" applyFont="1" applyBorder="1" applyAlignment="1" applyProtection="1">
      <alignment horizontal="center" vertical="top"/>
      <protection locked="0"/>
    </xf>
    <xf numFmtId="0" fontId="7" fillId="0" borderId="19" xfId="0" applyFont="1" applyBorder="1" applyAlignment="1" applyProtection="1">
      <alignment horizontal="center" vertical="top"/>
      <protection locked="0"/>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8" xfId="0" applyFont="1" applyBorder="1" applyAlignment="1">
      <alignment horizontal="left" vertical="center"/>
    </xf>
    <xf numFmtId="0" fontId="3" fillId="0" borderId="34" xfId="0" applyFont="1" applyBorder="1" applyAlignment="1">
      <alignment horizontal="left" vertical="center"/>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center" vertical="center"/>
    </xf>
    <xf numFmtId="0" fontId="4" fillId="0" borderId="0" xfId="0" applyFont="1">
      <alignmen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7" fillId="0" borderId="0" xfId="0" applyFont="1">
      <alignment vertical="center"/>
    </xf>
    <xf numFmtId="0" fontId="3" fillId="0" borderId="2"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0" xfId="0" applyFont="1" applyAlignment="1" applyProtection="1">
      <alignment horizontal="right" vertical="center"/>
      <protection locked="0"/>
    </xf>
    <xf numFmtId="0" fontId="7" fillId="0" borderId="0" xfId="0" applyFont="1" applyProtection="1">
      <alignment vertical="center"/>
      <protection locked="0" hidden="1"/>
    </xf>
    <xf numFmtId="0" fontId="3"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hidden="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FFE5F2"/>
      <color rgb="FFFFD1E8"/>
      <color rgb="FFFF99C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1371608</xdr:colOff>
          <xdr:row>11</xdr:row>
          <xdr:rowOff>28564</xdr:rowOff>
        </xdr:from>
        <xdr:to>
          <xdr:col>11</xdr:col>
          <xdr:colOff>742950</xdr:colOff>
          <xdr:row>11</xdr:row>
          <xdr:rowOff>199979</xdr:rowOff>
        </xdr:to>
        <xdr:grpSp>
          <xdr:nvGrpSpPr>
            <xdr:cNvPr id="2" name="グループ化 1">
              <a:extLst>
                <a:ext uri="{FF2B5EF4-FFF2-40B4-BE49-F238E27FC236}">
                  <a16:creationId xmlns:a16="http://schemas.microsoft.com/office/drawing/2014/main" id="{C24A2F01-3628-46A6-87C3-51201B9A2A60}"/>
                </a:ext>
              </a:extLst>
            </xdr:cNvPr>
            <xdr:cNvGrpSpPr/>
          </xdr:nvGrpSpPr>
          <xdr:grpSpPr>
            <a:xfrm>
              <a:off x="10420358" y="2943214"/>
              <a:ext cx="866767" cy="171415"/>
              <a:chOff x="10839457" y="2647939"/>
              <a:chExt cx="1142996" cy="266665"/>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10839457" y="2647939"/>
                <a:ext cx="551295"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11431154"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3" name="グループ化 2">
              <a:extLst>
                <a:ext uri="{FF2B5EF4-FFF2-40B4-BE49-F238E27FC236}">
                  <a16:creationId xmlns:a16="http://schemas.microsoft.com/office/drawing/2014/main" id="{02AF4A65-DE5F-4CF0-969F-3057046980EE}"/>
                </a:ext>
              </a:extLst>
            </xdr:cNvPr>
            <xdr:cNvGrpSpPr/>
          </xdr:nvGrpSpPr>
          <xdr:grpSpPr>
            <a:xfrm>
              <a:off x="6924683" y="2305050"/>
              <a:ext cx="819142" cy="723900"/>
              <a:chOff x="10925512" y="3980042"/>
              <a:chExt cx="1067340" cy="237674"/>
            </a:xfrm>
          </xdr:grpSpPr>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10925512" y="3980042"/>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11545056" y="3993292"/>
                <a:ext cx="447796"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1114425</xdr:colOff>
          <xdr:row>1</xdr:row>
          <xdr:rowOff>219075</xdr:rowOff>
        </xdr:from>
        <xdr:to>
          <xdr:col>11</xdr:col>
          <xdr:colOff>1419225</xdr:colOff>
          <xdr:row>3</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28</xdr:row>
          <xdr:rowOff>180975</xdr:rowOff>
        </xdr:from>
        <xdr:to>
          <xdr:col>7</xdr:col>
          <xdr:colOff>104775</xdr:colOff>
          <xdr:row>30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647700</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171450</xdr:rowOff>
        </xdr:from>
        <xdr:to>
          <xdr:col>3</xdr:col>
          <xdr:colOff>666750</xdr:colOff>
          <xdr:row>33</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31</xdr:row>
          <xdr:rowOff>171450</xdr:rowOff>
        </xdr:from>
        <xdr:to>
          <xdr:col>7</xdr:col>
          <xdr:colOff>190500</xdr:colOff>
          <xdr:row>33</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28575</xdr:rowOff>
        </xdr:from>
        <xdr:to>
          <xdr:col>3</xdr:col>
          <xdr:colOff>762000</xdr:colOff>
          <xdr:row>33</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171450</xdr:rowOff>
        </xdr:from>
        <xdr:to>
          <xdr:col>3</xdr:col>
          <xdr:colOff>676275</xdr:colOff>
          <xdr:row>42</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276225</xdr:rowOff>
        </xdr:from>
        <xdr:to>
          <xdr:col>3</xdr:col>
          <xdr:colOff>762000</xdr:colOff>
          <xdr:row>35</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171450</xdr:rowOff>
        </xdr:from>
        <xdr:to>
          <xdr:col>3</xdr:col>
          <xdr:colOff>666750</xdr:colOff>
          <xdr:row>39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37</xdr:row>
          <xdr:rowOff>171450</xdr:rowOff>
        </xdr:from>
        <xdr:to>
          <xdr:col>7</xdr:col>
          <xdr:colOff>190500</xdr:colOff>
          <xdr:row>39</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752475</xdr:colOff>
          <xdr:row>35</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752475</xdr:colOff>
          <xdr:row>45</xdr:row>
          <xdr:rowOff>161925</xdr:rowOff>
        </xdr:from>
        <xdr:to>
          <xdr:col>3</xdr:col>
          <xdr:colOff>95250</xdr:colOff>
          <xdr:row>47</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46</xdr:row>
          <xdr:rowOff>161925</xdr:rowOff>
        </xdr:from>
        <xdr:to>
          <xdr:col>3</xdr:col>
          <xdr:colOff>95250</xdr:colOff>
          <xdr:row>48</xdr:row>
          <xdr:rowOff>28575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2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47</xdr:row>
          <xdr:rowOff>161925</xdr:rowOff>
        </xdr:from>
        <xdr:to>
          <xdr:col>3</xdr:col>
          <xdr:colOff>95250</xdr:colOff>
          <xdr:row>49</xdr:row>
          <xdr:rowOff>28575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48</xdr:row>
          <xdr:rowOff>161925</xdr:rowOff>
        </xdr:from>
        <xdr:to>
          <xdr:col>3</xdr:col>
          <xdr:colOff>95250</xdr:colOff>
          <xdr:row>50</xdr:row>
          <xdr:rowOff>28575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49</xdr:row>
          <xdr:rowOff>161925</xdr:rowOff>
        </xdr:from>
        <xdr:to>
          <xdr:col>3</xdr:col>
          <xdr:colOff>95250</xdr:colOff>
          <xdr:row>51</xdr:row>
          <xdr:rowOff>28575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190500</xdr:rowOff>
        </xdr:from>
        <xdr:to>
          <xdr:col>6</xdr:col>
          <xdr:colOff>809625</xdr:colOff>
          <xdr:row>30</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190500</xdr:rowOff>
        </xdr:from>
        <xdr:to>
          <xdr:col>6</xdr:col>
          <xdr:colOff>809625</xdr:colOff>
          <xdr:row>32</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190500</xdr:rowOff>
        </xdr:from>
        <xdr:to>
          <xdr:col>6</xdr:col>
          <xdr:colOff>809625</xdr:colOff>
          <xdr:row>31</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200025</xdr:rowOff>
        </xdr:from>
        <xdr:to>
          <xdr:col>6</xdr:col>
          <xdr:colOff>809625</xdr:colOff>
          <xdr:row>33</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190500</xdr:rowOff>
        </xdr:from>
        <xdr:to>
          <xdr:col>6</xdr:col>
          <xdr:colOff>809625</xdr:colOff>
          <xdr:row>30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190500</xdr:rowOff>
        </xdr:from>
        <xdr:to>
          <xdr:col>6</xdr:col>
          <xdr:colOff>809625</xdr:colOff>
          <xdr:row>32</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190500</xdr:rowOff>
        </xdr:from>
        <xdr:to>
          <xdr:col>6</xdr:col>
          <xdr:colOff>809625</xdr:colOff>
          <xdr:row>31</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200025</xdr:rowOff>
        </xdr:from>
        <xdr:to>
          <xdr:col>6</xdr:col>
          <xdr:colOff>809625</xdr:colOff>
          <xdr:row>33</xdr:row>
          <xdr:rowOff>28575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8A65-CDD4-4F97-8995-ADC3913F0858}">
  <sheetPr codeName="Sheet1">
    <pageSetUpPr fitToPage="1"/>
  </sheetPr>
  <dimension ref="A1:X43"/>
  <sheetViews>
    <sheetView showGridLines="0" showZeros="0" tabSelected="1" zoomScaleNormal="100" workbookViewId="0">
      <selection activeCell="C5" sqref="C5:F5"/>
    </sheetView>
  </sheetViews>
  <sheetFormatPr defaultColWidth="9" defaultRowHeight="18.75"/>
  <cols>
    <col min="1" max="1" width="2.125" style="16" customWidth="1"/>
    <col min="2" max="2" width="6.25" style="16" customWidth="1"/>
    <col min="3" max="3" width="15.125" style="16" customWidth="1"/>
    <col min="4" max="4" width="9.625" style="16" customWidth="1"/>
    <col min="5" max="5" width="3.125" style="16" customWidth="1"/>
    <col min="6" max="7" width="15.625" style="16" customWidth="1"/>
    <col min="8" max="8" width="21.125" style="16" customWidth="1"/>
    <col min="9" max="9" width="15.5" style="16" customWidth="1"/>
    <col min="10" max="10" width="14.625" style="16" customWidth="1"/>
    <col min="11" max="11" width="19.625" style="16" customWidth="1"/>
    <col min="12" max="12" width="19.875" style="16" customWidth="1"/>
    <col min="13" max="13" width="5.375" style="16" customWidth="1"/>
    <col min="14" max="14" width="7.625" style="16" customWidth="1"/>
    <col min="15" max="15" width="2.125" style="16" customWidth="1"/>
    <col min="16" max="18" width="12.625" style="16" customWidth="1"/>
    <col min="19" max="19" width="10.625" style="16" customWidth="1"/>
    <col min="20" max="16384" width="9" style="16"/>
  </cols>
  <sheetData>
    <row r="1" spans="1:24" ht="18.600000000000001" customHeight="1">
      <c r="B1" s="3" t="s">
        <v>177</v>
      </c>
      <c r="M1" s="316" t="s">
        <v>183</v>
      </c>
      <c r="N1" s="137"/>
    </row>
    <row r="2" spans="1:24" ht="18.600000000000001" customHeight="1">
      <c r="B2" s="166" t="s">
        <v>176</v>
      </c>
      <c r="C2" s="166"/>
      <c r="D2" s="166"/>
      <c r="E2" s="166"/>
      <c r="F2" s="166"/>
      <c r="G2" s="166"/>
      <c r="H2" s="166"/>
      <c r="I2" s="166"/>
      <c r="J2" s="166"/>
      <c r="K2" s="166"/>
      <c r="L2" s="166"/>
      <c r="M2" s="62"/>
    </row>
    <row r="3" spans="1:24" ht="18.600000000000001" customHeight="1">
      <c r="B3" s="16" t="s">
        <v>0</v>
      </c>
      <c r="L3" s="143" t="s">
        <v>113</v>
      </c>
    </row>
    <row r="4" spans="1:24" ht="36" customHeight="1">
      <c r="B4" s="167" t="s">
        <v>87</v>
      </c>
      <c r="C4" s="168"/>
      <c r="D4" s="168"/>
      <c r="E4" s="168"/>
      <c r="F4" s="169"/>
      <c r="G4" s="63" t="s">
        <v>94</v>
      </c>
      <c r="H4" s="167" t="s">
        <v>88</v>
      </c>
      <c r="I4" s="168"/>
      <c r="J4" s="168"/>
      <c r="K4" s="169"/>
      <c r="L4" s="64" t="s">
        <v>3</v>
      </c>
      <c r="P4" s="38"/>
      <c r="Q4" s="38"/>
      <c r="R4" s="38"/>
      <c r="S4" s="38"/>
      <c r="T4" s="38"/>
      <c r="U4" s="38"/>
      <c r="V4" s="38"/>
      <c r="W4" s="38"/>
      <c r="X4" s="38"/>
    </row>
    <row r="5" spans="1:24" ht="21" customHeight="1">
      <c r="B5" s="113" t="s">
        <v>151</v>
      </c>
      <c r="C5" s="180"/>
      <c r="D5" s="180"/>
      <c r="E5" s="180"/>
      <c r="F5" s="181"/>
      <c r="G5" s="170" t="s">
        <v>84</v>
      </c>
      <c r="H5" s="65" t="s">
        <v>86</v>
      </c>
      <c r="I5" s="172"/>
      <c r="J5" s="173"/>
      <c r="K5" s="174"/>
      <c r="L5" s="175"/>
    </row>
    <row r="6" spans="1:24" ht="21" customHeight="1">
      <c r="B6" s="114" t="s">
        <v>152</v>
      </c>
      <c r="C6" s="182"/>
      <c r="D6" s="182"/>
      <c r="E6" s="182"/>
      <c r="F6" s="183"/>
      <c r="G6" s="171"/>
      <c r="H6" s="177"/>
      <c r="I6" s="178"/>
      <c r="J6" s="178"/>
      <c r="K6" s="179"/>
      <c r="L6" s="176"/>
    </row>
    <row r="7" spans="1:24" ht="19.5" customHeight="1">
      <c r="A7" s="147"/>
      <c r="B7" s="150" t="s">
        <v>89</v>
      </c>
      <c r="C7" s="151"/>
      <c r="D7" s="148" t="s">
        <v>97</v>
      </c>
      <c r="E7" s="48"/>
      <c r="F7" s="148" t="s">
        <v>55</v>
      </c>
      <c r="G7" s="148" t="s">
        <v>4</v>
      </c>
      <c r="H7" s="184" t="s">
        <v>93</v>
      </c>
      <c r="I7" s="184" t="s">
        <v>69</v>
      </c>
      <c r="J7" s="150" t="s">
        <v>91</v>
      </c>
      <c r="K7" s="160"/>
      <c r="L7" s="151"/>
      <c r="N7" s="42"/>
      <c r="O7" s="42"/>
    </row>
    <row r="8" spans="1:24" ht="19.5" customHeight="1">
      <c r="A8" s="147"/>
      <c r="B8" s="152"/>
      <c r="C8" s="153"/>
      <c r="D8" s="149"/>
      <c r="E8" s="66"/>
      <c r="F8" s="149"/>
      <c r="G8" s="149"/>
      <c r="H8" s="185"/>
      <c r="I8" s="185"/>
      <c r="J8" s="152"/>
      <c r="K8" s="186"/>
      <c r="L8" s="153"/>
      <c r="N8" s="42"/>
      <c r="O8" s="42"/>
    </row>
    <row r="9" spans="1:24" s="40" customFormat="1" ht="19.5" customHeight="1">
      <c r="B9" s="154"/>
      <c r="C9" s="155"/>
      <c r="D9" s="187"/>
      <c r="E9" s="187" t="s">
        <v>163</v>
      </c>
      <c r="F9" s="68"/>
      <c r="G9" s="187"/>
      <c r="H9" s="190"/>
      <c r="I9" s="191"/>
      <c r="J9" s="194"/>
      <c r="K9" s="195"/>
      <c r="L9" s="196"/>
      <c r="N9" s="41"/>
      <c r="O9" s="41"/>
    </row>
    <row r="10" spans="1:24" s="40" customFormat="1" ht="19.5" customHeight="1">
      <c r="B10" s="156"/>
      <c r="C10" s="157"/>
      <c r="D10" s="188"/>
      <c r="E10" s="200"/>
      <c r="F10" s="136"/>
      <c r="G10" s="188"/>
      <c r="H10" s="175"/>
      <c r="I10" s="192"/>
      <c r="J10" s="129"/>
      <c r="K10" s="130"/>
      <c r="L10" s="131"/>
      <c r="N10" s="41"/>
      <c r="O10" s="41"/>
    </row>
    <row r="11" spans="1:24" s="40" customFormat="1" ht="19.5" customHeight="1">
      <c r="B11" s="156"/>
      <c r="C11" s="157"/>
      <c r="D11" s="188"/>
      <c r="E11" s="188" t="s">
        <v>164</v>
      </c>
      <c r="F11" s="135"/>
      <c r="G11" s="188"/>
      <c r="H11" s="175"/>
      <c r="I11" s="192"/>
      <c r="J11" s="132"/>
      <c r="K11" s="133"/>
      <c r="L11" s="134"/>
      <c r="N11" s="41"/>
      <c r="O11" s="41"/>
    </row>
    <row r="12" spans="1:24" s="40" customFormat="1" ht="19.5" customHeight="1">
      <c r="B12" s="158"/>
      <c r="C12" s="159"/>
      <c r="D12" s="189"/>
      <c r="E12" s="189"/>
      <c r="F12" s="69"/>
      <c r="G12" s="189"/>
      <c r="H12" s="176"/>
      <c r="I12" s="193"/>
      <c r="J12" s="197" t="s">
        <v>115</v>
      </c>
      <c r="K12" s="198"/>
      <c r="L12" s="199"/>
      <c r="N12" s="41"/>
      <c r="O12" s="41"/>
    </row>
    <row r="13" spans="1:24" s="40" customFormat="1" ht="6" customHeight="1">
      <c r="B13" s="70"/>
      <c r="C13" s="70"/>
      <c r="D13" s="70"/>
      <c r="E13" s="70"/>
      <c r="F13" s="71"/>
      <c r="G13" s="70"/>
      <c r="H13" s="72"/>
      <c r="I13" s="73"/>
      <c r="J13" s="74"/>
      <c r="K13" s="74"/>
      <c r="L13" s="74"/>
      <c r="N13" s="41"/>
      <c r="O13" s="41"/>
    </row>
    <row r="14" spans="1:24" ht="18.600000000000001" customHeight="1">
      <c r="B14" s="16" t="s">
        <v>166</v>
      </c>
    </row>
    <row r="15" spans="1:24" ht="18" customHeight="1">
      <c r="B15" s="16" t="s">
        <v>140</v>
      </c>
      <c r="D15" s="40"/>
      <c r="E15" s="40"/>
      <c r="F15" s="40"/>
      <c r="G15" s="40"/>
      <c r="H15" s="40"/>
      <c r="I15" s="40"/>
      <c r="J15" s="40"/>
      <c r="K15" s="40"/>
      <c r="L15" s="40"/>
      <c r="M15" s="40"/>
    </row>
    <row r="16" spans="1:24" ht="18" customHeight="1">
      <c r="B16" s="16" t="s">
        <v>141</v>
      </c>
      <c r="D16" s="40"/>
      <c r="E16" s="40"/>
      <c r="F16" s="40"/>
      <c r="G16" s="40"/>
      <c r="H16" s="40"/>
      <c r="I16" s="40"/>
      <c r="J16" s="40"/>
      <c r="K16" s="40"/>
      <c r="L16" s="40"/>
      <c r="M16" s="40"/>
    </row>
    <row r="17" spans="2:20" ht="18" customHeight="1">
      <c r="B17" s="16" t="s">
        <v>142</v>
      </c>
      <c r="D17" s="40"/>
      <c r="E17" s="40"/>
      <c r="F17" s="40"/>
      <c r="G17" s="40"/>
      <c r="H17" s="40"/>
      <c r="I17" s="40"/>
      <c r="J17" s="40"/>
      <c r="K17" s="40"/>
      <c r="L17" s="40"/>
      <c r="M17" s="40"/>
    </row>
    <row r="18" spans="2:20" ht="18.600000000000001" customHeight="1">
      <c r="B18" s="16" t="s">
        <v>101</v>
      </c>
    </row>
    <row r="19" spans="2:20" ht="18" customHeight="1">
      <c r="B19" s="16" t="s">
        <v>112</v>
      </c>
    </row>
    <row r="20" spans="2:20" ht="18" customHeight="1">
      <c r="B20" s="16" t="s">
        <v>120</v>
      </c>
    </row>
    <row r="21" spans="2:20" ht="12" customHeight="1"/>
    <row r="22" spans="2:20" ht="18.600000000000001" customHeight="1">
      <c r="B22" s="16" t="s">
        <v>1</v>
      </c>
    </row>
    <row r="23" spans="2:20" ht="18.600000000000001" customHeight="1">
      <c r="B23" s="16" t="s">
        <v>2</v>
      </c>
    </row>
    <row r="24" spans="2:20" ht="19.5" customHeight="1">
      <c r="B24" s="150" t="s">
        <v>178</v>
      </c>
      <c r="C24" s="160"/>
      <c r="D24" s="151"/>
      <c r="E24" s="201" t="s">
        <v>56</v>
      </c>
      <c r="F24" s="202"/>
      <c r="G24" s="202"/>
      <c r="H24" s="203"/>
      <c r="I24" s="48" t="s">
        <v>8</v>
      </c>
      <c r="J24" s="49" t="s">
        <v>179</v>
      </c>
      <c r="K24" s="150" t="s">
        <v>180</v>
      </c>
      <c r="L24" s="151"/>
      <c r="M24" s="38"/>
      <c r="N24" s="38"/>
      <c r="O24" s="38"/>
      <c r="P24" s="38"/>
      <c r="Q24" s="38"/>
      <c r="R24" s="38"/>
      <c r="S24" s="38"/>
      <c r="T24" s="38"/>
    </row>
    <row r="25" spans="2:20" ht="19.5" customHeight="1">
      <c r="B25" s="152"/>
      <c r="C25" s="186"/>
      <c r="D25" s="153"/>
      <c r="E25" s="204" t="s">
        <v>90</v>
      </c>
      <c r="F25" s="205"/>
      <c r="G25" s="204" t="s">
        <v>167</v>
      </c>
      <c r="H25" s="205"/>
      <c r="I25" s="66" t="s">
        <v>9</v>
      </c>
      <c r="J25" s="75"/>
      <c r="K25" s="152" t="s">
        <v>9</v>
      </c>
      <c r="L25" s="153"/>
      <c r="M25" s="38"/>
      <c r="N25" s="38"/>
      <c r="O25" s="38"/>
      <c r="P25" s="38"/>
    </row>
    <row r="26" spans="2:20" ht="38.25" customHeight="1" thickBot="1">
      <c r="B26" s="161" t="s">
        <v>85</v>
      </c>
      <c r="C26" s="162"/>
      <c r="D26" s="163"/>
      <c r="E26" s="164"/>
      <c r="F26" s="165"/>
      <c r="G26" s="164"/>
      <c r="H26" s="165"/>
      <c r="I26" s="36"/>
      <c r="J26" s="37"/>
      <c r="K26" s="206"/>
      <c r="L26" s="207"/>
    </row>
    <row r="27" spans="2:20" ht="19.5" customHeight="1">
      <c r="B27" s="38"/>
      <c r="C27" s="38"/>
      <c r="D27" s="38"/>
      <c r="E27" s="38"/>
      <c r="F27" s="39"/>
      <c r="G27" s="39"/>
      <c r="H27" s="208" t="s">
        <v>138</v>
      </c>
      <c r="I27" s="210" t="s">
        <v>117</v>
      </c>
      <c r="J27" s="211"/>
      <c r="K27" s="212" t="s">
        <v>182</v>
      </c>
      <c r="L27" s="213"/>
    </row>
    <row r="28" spans="2:20" ht="38.25" customHeight="1" thickBot="1">
      <c r="B28" s="38"/>
      <c r="C28" s="38"/>
      <c r="D28" s="38"/>
      <c r="E28" s="38"/>
      <c r="F28" s="38"/>
      <c r="G28" s="38"/>
      <c r="H28" s="209"/>
      <c r="I28" s="214"/>
      <c r="J28" s="215"/>
      <c r="K28" s="216">
        <f>SUM(K26+I28)</f>
        <v>0</v>
      </c>
      <c r="L28" s="217"/>
    </row>
    <row r="29" spans="2:20" ht="6" customHeight="1">
      <c r="B29" s="38"/>
      <c r="C29" s="38"/>
      <c r="D29" s="38"/>
      <c r="E29" s="38"/>
      <c r="F29" s="38"/>
      <c r="G29" s="38"/>
      <c r="H29" s="44"/>
      <c r="I29" s="45"/>
      <c r="J29" s="45"/>
      <c r="K29" s="46"/>
      <c r="L29" s="46"/>
    </row>
    <row r="30" spans="2:20" ht="6" customHeight="1">
      <c r="B30" s="38"/>
      <c r="C30" s="38"/>
      <c r="D30" s="38"/>
      <c r="E30" s="38"/>
      <c r="F30" s="38"/>
      <c r="G30" s="38"/>
      <c r="H30" s="44"/>
      <c r="I30" s="45"/>
      <c r="J30" s="45"/>
      <c r="K30" s="46"/>
      <c r="L30" s="46"/>
    </row>
    <row r="31" spans="2:20" ht="6" customHeight="1">
      <c r="B31" s="38"/>
      <c r="C31" s="38"/>
      <c r="D31" s="38"/>
      <c r="E31" s="38"/>
      <c r="F31" s="38"/>
      <c r="G31" s="38"/>
      <c r="H31" s="44"/>
      <c r="I31" s="45"/>
      <c r="J31" s="45"/>
      <c r="K31" s="46"/>
      <c r="L31" s="46"/>
    </row>
    <row r="32" spans="2:20" ht="18.600000000000001" customHeight="1"/>
    <row r="33" spans="2:13" ht="12" customHeight="1"/>
    <row r="34" spans="2:13" ht="18.600000000000001" customHeight="1">
      <c r="B34" s="16" t="s">
        <v>10</v>
      </c>
      <c r="D34" s="16" t="s">
        <v>92</v>
      </c>
    </row>
    <row r="35" spans="2:13" ht="18.600000000000001" customHeight="1">
      <c r="B35" s="150"/>
      <c r="C35" s="160"/>
      <c r="D35" s="151"/>
      <c r="E35" s="224" t="s">
        <v>18</v>
      </c>
      <c r="F35" s="225"/>
      <c r="G35" s="225"/>
      <c r="H35" s="225"/>
      <c r="I35" s="226"/>
      <c r="J35" s="218" t="s">
        <v>19</v>
      </c>
    </row>
    <row r="36" spans="2:13" ht="18.600000000000001" customHeight="1">
      <c r="B36" s="220" t="s">
        <v>181</v>
      </c>
      <c r="C36" s="221"/>
      <c r="D36" s="147"/>
      <c r="E36" s="220" t="s">
        <v>11</v>
      </c>
      <c r="F36" s="221"/>
      <c r="G36" s="147"/>
      <c r="H36" s="222" t="s">
        <v>13</v>
      </c>
      <c r="I36" s="223"/>
      <c r="J36" s="188"/>
    </row>
    <row r="37" spans="2:13" ht="18.600000000000001" customHeight="1">
      <c r="B37" s="220" t="s">
        <v>9</v>
      </c>
      <c r="C37" s="221"/>
      <c r="D37" s="147"/>
      <c r="E37" s="220" t="s">
        <v>12</v>
      </c>
      <c r="F37" s="221"/>
      <c r="G37" s="147"/>
      <c r="H37" s="115" t="s">
        <v>14</v>
      </c>
      <c r="I37" s="112" t="s">
        <v>16</v>
      </c>
      <c r="J37" s="188"/>
    </row>
    <row r="38" spans="2:13" ht="18.600000000000001" customHeight="1">
      <c r="B38" s="152" t="s">
        <v>96</v>
      </c>
      <c r="C38" s="186"/>
      <c r="D38" s="153"/>
      <c r="E38" s="152" t="s">
        <v>60</v>
      </c>
      <c r="F38" s="186"/>
      <c r="G38" s="153"/>
      <c r="H38" s="66" t="s">
        <v>15</v>
      </c>
      <c r="I38" s="67" t="s">
        <v>17</v>
      </c>
      <c r="J38" s="219"/>
    </row>
    <row r="39" spans="2:13" ht="38.25" customHeight="1">
      <c r="B39" s="144">
        <f>SUM(K26*1.1+I28*1.1)</f>
        <v>0</v>
      </c>
      <c r="C39" s="145"/>
      <c r="D39" s="146"/>
      <c r="E39" s="144">
        <f>ROUNDDOWN(K26/2+I28/2,-3)</f>
        <v>0</v>
      </c>
      <c r="F39" s="145"/>
      <c r="G39" s="146"/>
      <c r="H39" s="50">
        <f>SUM(B39-E39-I39)</f>
        <v>0</v>
      </c>
      <c r="I39" s="50">
        <f>SUM(K26*0.1+I28*0.1)</f>
        <v>0</v>
      </c>
      <c r="J39" s="47"/>
    </row>
    <row r="40" spans="2:13" ht="6" customHeight="1">
      <c r="B40" s="46"/>
      <c r="C40" s="46"/>
      <c r="D40" s="46"/>
      <c r="E40" s="46"/>
      <c r="F40" s="46"/>
      <c r="G40" s="46"/>
      <c r="H40" s="46"/>
      <c r="I40" s="46"/>
      <c r="J40" s="38"/>
    </row>
    <row r="41" spans="2:13" ht="18" customHeight="1">
      <c r="B41" s="16" t="s">
        <v>102</v>
      </c>
      <c r="D41" s="40"/>
      <c r="E41" s="40"/>
      <c r="F41" s="40"/>
      <c r="G41" s="40"/>
      <c r="H41" s="40"/>
      <c r="I41" s="40"/>
      <c r="J41" s="40"/>
    </row>
    <row r="42" spans="2:13" ht="18.600000000000001" customHeight="1">
      <c r="B42" s="76"/>
      <c r="C42" s="76"/>
      <c r="D42" s="40"/>
      <c r="E42" s="40"/>
      <c r="F42" s="40"/>
      <c r="G42" s="40"/>
      <c r="H42" s="40"/>
      <c r="I42" s="40"/>
      <c r="J42" s="40"/>
      <c r="K42" s="40"/>
      <c r="L42" s="40"/>
      <c r="M42" s="40"/>
    </row>
    <row r="43" spans="2:13" ht="18.600000000000001" customHeight="1">
      <c r="D43" s="40"/>
      <c r="E43" s="40"/>
      <c r="F43" s="40"/>
      <c r="G43" s="40"/>
      <c r="H43" s="40"/>
      <c r="I43" s="40"/>
      <c r="J43" s="40"/>
      <c r="K43" s="40"/>
      <c r="L43" s="40"/>
      <c r="M43" s="40"/>
    </row>
  </sheetData>
  <sheetProtection formatCells="0" formatColumns="0" formatRows="0" insertColumns="0" insertRows="0" selectLockedCells="1"/>
  <mergeCells count="54">
    <mergeCell ref="J35:J38"/>
    <mergeCell ref="B36:D36"/>
    <mergeCell ref="H36:I36"/>
    <mergeCell ref="B37:D37"/>
    <mergeCell ref="B38:D38"/>
    <mergeCell ref="E35:I35"/>
    <mergeCell ref="E36:G36"/>
    <mergeCell ref="E37:G37"/>
    <mergeCell ref="E38:G38"/>
    <mergeCell ref="K26:L26"/>
    <mergeCell ref="H27:H28"/>
    <mergeCell ref="I27:J27"/>
    <mergeCell ref="K27:L27"/>
    <mergeCell ref="I28:J28"/>
    <mergeCell ref="K28:L28"/>
    <mergeCell ref="G26:H26"/>
    <mergeCell ref="K24:L24"/>
    <mergeCell ref="B25:D25"/>
    <mergeCell ref="K25:L25"/>
    <mergeCell ref="E9:E10"/>
    <mergeCell ref="E11:E12"/>
    <mergeCell ref="E24:H24"/>
    <mergeCell ref="E25:F25"/>
    <mergeCell ref="G25:H25"/>
    <mergeCell ref="I7:I8"/>
    <mergeCell ref="J7:L8"/>
    <mergeCell ref="D9:D12"/>
    <mergeCell ref="G9:G12"/>
    <mergeCell ref="H9:H12"/>
    <mergeCell ref="I9:I12"/>
    <mergeCell ref="J9:L9"/>
    <mergeCell ref="J12:L12"/>
    <mergeCell ref="H7:H8"/>
    <mergeCell ref="G7:G8"/>
    <mergeCell ref="B2:L2"/>
    <mergeCell ref="B4:F4"/>
    <mergeCell ref="H4:K4"/>
    <mergeCell ref="G5:G6"/>
    <mergeCell ref="I5:K5"/>
    <mergeCell ref="L5:L6"/>
    <mergeCell ref="H6:K6"/>
    <mergeCell ref="C5:F5"/>
    <mergeCell ref="C6:F6"/>
    <mergeCell ref="E39:G39"/>
    <mergeCell ref="A7:A8"/>
    <mergeCell ref="D7:D8"/>
    <mergeCell ref="F7:F8"/>
    <mergeCell ref="B7:C8"/>
    <mergeCell ref="B9:C12"/>
    <mergeCell ref="B24:D24"/>
    <mergeCell ref="B26:D26"/>
    <mergeCell ref="E26:F26"/>
    <mergeCell ref="B39:D39"/>
    <mergeCell ref="B35:D35"/>
  </mergeCells>
  <phoneticPr fontId="1"/>
  <dataValidations count="1">
    <dataValidation imeMode="halfKatakana" allowBlank="1" showInputMessage="1" showErrorMessage="1" sqref="C5:F5" xr:uid="{E08F1328-6F97-41F1-9F37-D7A3D0FFED0B}"/>
  </dataValidations>
  <pageMargins left="0.62992125984251968" right="0.23622047244094491" top="0.19685039370078741" bottom="0.19685039370078741" header="0.19685039370078741" footer="0.19685039370078741"/>
  <pageSetup paperSize="9" scale="81" orientation="landscape" r:id="rId1"/>
  <headerFooter>
    <oddHeader xml:space="preserve">&amp;R
</oddHeader>
  </headerFooter>
  <ignoredErrors>
    <ignoredError sqref="H39:I39 K28 B39 D39:E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1371600</xdr:colOff>
                    <xdr:row>11</xdr:row>
                    <xdr:rowOff>28575</xdr:rowOff>
                  </from>
                  <to>
                    <xdr:col>11</xdr:col>
                    <xdr:colOff>295275</xdr:colOff>
                    <xdr:row>11</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323850</xdr:colOff>
                    <xdr:row>11</xdr:row>
                    <xdr:rowOff>28575</xdr:rowOff>
                  </from>
                  <to>
                    <xdr:col>11</xdr:col>
                    <xdr:colOff>742950</xdr:colOff>
                    <xdr:row>11</xdr:row>
                    <xdr:rowOff>190500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11</xdr:col>
                    <xdr:colOff>1114425</xdr:colOff>
                    <xdr:row>1</xdr:row>
                    <xdr:rowOff>219075</xdr:rowOff>
                  </from>
                  <to>
                    <xdr:col>11</xdr:col>
                    <xdr:colOff>1419225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L46"/>
  <sheetViews>
    <sheetView showGridLines="0" zoomScaleNormal="100" workbookViewId="0">
      <selection activeCell="C4" sqref="C4:J6"/>
    </sheetView>
  </sheetViews>
  <sheetFormatPr defaultColWidth="9" defaultRowHeight="16.350000000000001" customHeight="1"/>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19.625" style="3" customWidth="1"/>
    <col min="8" max="8" width="7.375" style="3" customWidth="1"/>
    <col min="9" max="9" width="17.5" style="3" customWidth="1"/>
    <col min="10" max="10" width="13.75" style="3" customWidth="1"/>
    <col min="11" max="11" width="1.875" style="3" customWidth="1"/>
    <col min="12" max="18" width="14.625" style="3" customWidth="1"/>
    <col min="19" max="16384" width="9" style="3"/>
  </cols>
  <sheetData>
    <row r="1" spans="1:12" ht="16.350000000000001" customHeight="1">
      <c r="L1" s="318" t="s">
        <v>183</v>
      </c>
    </row>
    <row r="2" spans="1:12" ht="16.350000000000001" customHeight="1">
      <c r="B2" s="3" t="s">
        <v>20</v>
      </c>
    </row>
    <row r="3" spans="1:12" ht="16.350000000000001" customHeight="1">
      <c r="B3" s="3" t="s">
        <v>21</v>
      </c>
    </row>
    <row r="4" spans="1:12" ht="16.350000000000001" customHeight="1">
      <c r="B4" s="258" t="s">
        <v>22</v>
      </c>
      <c r="C4" s="229"/>
      <c r="D4" s="230"/>
      <c r="E4" s="230"/>
      <c r="F4" s="230"/>
      <c r="G4" s="230"/>
      <c r="H4" s="230"/>
      <c r="I4" s="230"/>
      <c r="J4" s="231"/>
    </row>
    <row r="5" spans="1:12" ht="16.350000000000001" customHeight="1">
      <c r="B5" s="259"/>
      <c r="C5" s="232"/>
      <c r="D5" s="233"/>
      <c r="E5" s="233"/>
      <c r="F5" s="233"/>
      <c r="G5" s="233"/>
      <c r="H5" s="233"/>
      <c r="I5" s="233"/>
      <c r="J5" s="234"/>
    </row>
    <row r="6" spans="1:12" ht="16.350000000000001" customHeight="1">
      <c r="B6" s="260"/>
      <c r="C6" s="235"/>
      <c r="D6" s="236"/>
      <c r="E6" s="236"/>
      <c r="F6" s="236"/>
      <c r="G6" s="236"/>
      <c r="H6" s="236"/>
      <c r="I6" s="236"/>
      <c r="J6" s="237"/>
    </row>
    <row r="8" spans="1:12" ht="16.350000000000001" customHeight="1">
      <c r="B8" s="3" t="s">
        <v>70</v>
      </c>
      <c r="C8" s="9"/>
      <c r="D8" s="10"/>
      <c r="E8" s="10"/>
      <c r="F8" s="10"/>
      <c r="G8" s="10"/>
    </row>
    <row r="9" spans="1:12" ht="19.5" customHeight="1">
      <c r="B9" s="227" t="s">
        <v>80</v>
      </c>
      <c r="C9" s="246" t="s">
        <v>5</v>
      </c>
      <c r="D9" s="247"/>
      <c r="E9" s="7"/>
      <c r="F9" s="261" t="s">
        <v>23</v>
      </c>
      <c r="G9" s="240" t="s">
        <v>169</v>
      </c>
      <c r="H9" s="241"/>
      <c r="I9" s="241"/>
      <c r="J9" s="242"/>
    </row>
    <row r="10" spans="1:12" ht="19.5" customHeight="1">
      <c r="B10" s="228"/>
      <c r="C10" s="250"/>
      <c r="D10" s="251"/>
      <c r="E10" s="8"/>
      <c r="F10" s="262"/>
      <c r="G10" s="243"/>
      <c r="H10" s="244"/>
      <c r="I10" s="244"/>
      <c r="J10" s="245"/>
    </row>
    <row r="11" spans="1:12" ht="19.5" customHeight="1">
      <c r="B11" s="238" t="s">
        <v>170</v>
      </c>
      <c r="C11" s="246" t="str">
        <f>IF(概要と実施計画!E26="","",概要と実施計画!E26)</f>
        <v/>
      </c>
      <c r="D11" s="247"/>
      <c r="E11" s="261" t="s">
        <v>58</v>
      </c>
      <c r="F11" s="254"/>
      <c r="G11" s="246"/>
      <c r="H11" s="263"/>
      <c r="I11" s="263"/>
      <c r="J11" s="252" t="s">
        <v>158</v>
      </c>
      <c r="K11" s="256"/>
    </row>
    <row r="12" spans="1:12" ht="19.5" customHeight="1">
      <c r="B12" s="238"/>
      <c r="C12" s="248"/>
      <c r="D12" s="249"/>
      <c r="E12" s="262"/>
      <c r="F12" s="255"/>
      <c r="G12" s="250"/>
      <c r="H12" s="264"/>
      <c r="I12" s="264"/>
      <c r="J12" s="253"/>
      <c r="K12" s="256"/>
    </row>
    <row r="13" spans="1:12" ht="19.5" customHeight="1">
      <c r="B13" s="238"/>
      <c r="C13" s="248"/>
      <c r="D13" s="249"/>
      <c r="E13" s="261" t="s">
        <v>57</v>
      </c>
      <c r="F13" s="254"/>
      <c r="G13" s="246"/>
      <c r="H13" s="263"/>
      <c r="I13" s="263"/>
      <c r="J13" s="252" t="s">
        <v>61</v>
      </c>
      <c r="K13" s="256"/>
    </row>
    <row r="14" spans="1:12" ht="19.5" customHeight="1">
      <c r="B14" s="239"/>
      <c r="C14" s="250"/>
      <c r="D14" s="251"/>
      <c r="E14" s="262"/>
      <c r="F14" s="255"/>
      <c r="G14" s="250"/>
      <c r="H14" s="264"/>
      <c r="I14" s="264"/>
      <c r="J14" s="253"/>
      <c r="K14" s="256"/>
    </row>
    <row r="15" spans="1:12" ht="19.5" customHeight="1">
      <c r="A15" s="78"/>
      <c r="B15" s="78"/>
      <c r="C15" s="78"/>
      <c r="D15" s="78"/>
      <c r="E15" s="78"/>
      <c r="F15" s="78"/>
      <c r="G15" s="257" t="s">
        <v>139</v>
      </c>
      <c r="H15" s="257"/>
      <c r="I15" s="257"/>
      <c r="J15" s="257"/>
      <c r="K15" s="78"/>
    </row>
    <row r="16" spans="1:12" ht="16.350000000000001" customHeight="1">
      <c r="B16" s="227" t="s">
        <v>81</v>
      </c>
      <c r="C16" s="229"/>
      <c r="D16" s="230"/>
      <c r="E16" s="230"/>
      <c r="F16" s="230"/>
      <c r="G16" s="230"/>
      <c r="H16" s="230"/>
      <c r="I16" s="230"/>
      <c r="J16" s="231"/>
    </row>
    <row r="17" spans="2:10" ht="16.5" customHeight="1">
      <c r="B17" s="228"/>
      <c r="C17" s="232"/>
      <c r="D17" s="233"/>
      <c r="E17" s="233"/>
      <c r="F17" s="233"/>
      <c r="G17" s="233"/>
      <c r="H17" s="233"/>
      <c r="I17" s="233"/>
      <c r="J17" s="234"/>
    </row>
    <row r="18" spans="2:10" ht="16.350000000000001" customHeight="1">
      <c r="B18" s="238" t="s">
        <v>109</v>
      </c>
      <c r="C18" s="232"/>
      <c r="D18" s="233"/>
      <c r="E18" s="233"/>
      <c r="F18" s="233"/>
      <c r="G18" s="233"/>
      <c r="H18" s="233"/>
      <c r="I18" s="233"/>
      <c r="J18" s="234"/>
    </row>
    <row r="19" spans="2:10" ht="16.350000000000001" customHeight="1">
      <c r="B19" s="238"/>
      <c r="C19" s="232"/>
      <c r="D19" s="233"/>
      <c r="E19" s="233"/>
      <c r="F19" s="233"/>
      <c r="G19" s="233"/>
      <c r="H19" s="233"/>
      <c r="I19" s="233"/>
      <c r="J19" s="234"/>
    </row>
    <row r="20" spans="2:10" ht="16.350000000000001" customHeight="1">
      <c r="B20" s="238"/>
      <c r="C20" s="232"/>
      <c r="D20" s="233"/>
      <c r="E20" s="233"/>
      <c r="F20" s="233"/>
      <c r="G20" s="233"/>
      <c r="H20" s="233"/>
      <c r="I20" s="233"/>
      <c r="J20" s="234"/>
    </row>
    <row r="21" spans="2:10" ht="16.350000000000001" customHeight="1">
      <c r="B21" s="239"/>
      <c r="C21" s="235"/>
      <c r="D21" s="236"/>
      <c r="E21" s="236"/>
      <c r="F21" s="236"/>
      <c r="G21" s="236"/>
      <c r="H21" s="236"/>
      <c r="I21" s="236"/>
      <c r="J21" s="237"/>
    </row>
    <row r="22" spans="2:10" ht="16.350000000000001" customHeight="1">
      <c r="B22" s="227" t="s">
        <v>35</v>
      </c>
      <c r="C22" s="229"/>
      <c r="D22" s="230"/>
      <c r="E22" s="230"/>
      <c r="F22" s="230"/>
      <c r="G22" s="230"/>
      <c r="H22" s="230"/>
      <c r="I22" s="230"/>
      <c r="J22" s="231"/>
    </row>
    <row r="23" spans="2:10" ht="16.350000000000001" customHeight="1">
      <c r="B23" s="228"/>
      <c r="C23" s="232"/>
      <c r="D23" s="233"/>
      <c r="E23" s="233"/>
      <c r="F23" s="233"/>
      <c r="G23" s="233"/>
      <c r="H23" s="233"/>
      <c r="I23" s="233"/>
      <c r="J23" s="234"/>
    </row>
    <row r="24" spans="2:10" ht="16.350000000000001" customHeight="1">
      <c r="B24" s="238" t="s">
        <v>110</v>
      </c>
      <c r="C24" s="232"/>
      <c r="D24" s="233"/>
      <c r="E24" s="233"/>
      <c r="F24" s="233"/>
      <c r="G24" s="233"/>
      <c r="H24" s="233"/>
      <c r="I24" s="233"/>
      <c r="J24" s="234"/>
    </row>
    <row r="25" spans="2:10" ht="16.350000000000001" customHeight="1">
      <c r="B25" s="238"/>
      <c r="C25" s="232"/>
      <c r="D25" s="233"/>
      <c r="E25" s="233"/>
      <c r="F25" s="233"/>
      <c r="G25" s="233"/>
      <c r="H25" s="233"/>
      <c r="I25" s="233"/>
      <c r="J25" s="234"/>
    </row>
    <row r="26" spans="2:10" ht="16.350000000000001" customHeight="1">
      <c r="B26" s="238"/>
      <c r="C26" s="232"/>
      <c r="D26" s="233"/>
      <c r="E26" s="233"/>
      <c r="F26" s="233"/>
      <c r="G26" s="233"/>
      <c r="H26" s="233"/>
      <c r="I26" s="233"/>
      <c r="J26" s="234"/>
    </row>
    <row r="27" spans="2:10" ht="16.350000000000001" customHeight="1">
      <c r="B27" s="239"/>
      <c r="C27" s="235"/>
      <c r="D27" s="236"/>
      <c r="E27" s="236"/>
      <c r="F27" s="236"/>
      <c r="G27" s="236"/>
      <c r="H27" s="236"/>
      <c r="I27" s="236"/>
      <c r="J27" s="237"/>
    </row>
    <row r="28" spans="2:10" ht="16.350000000000001" customHeight="1">
      <c r="B28" s="227" t="s">
        <v>82</v>
      </c>
      <c r="C28" s="23"/>
      <c r="D28" s="18"/>
      <c r="E28" s="21"/>
      <c r="F28" s="21"/>
      <c r="G28" s="21"/>
      <c r="H28" s="21"/>
      <c r="I28" s="21"/>
      <c r="J28" s="24"/>
    </row>
    <row r="29" spans="2:10" ht="16.350000000000001" customHeight="1">
      <c r="B29" s="228"/>
      <c r="C29" s="30"/>
      <c r="D29" s="19" t="s">
        <v>118</v>
      </c>
      <c r="J29" s="27"/>
    </row>
    <row r="30" spans="2:10" ht="16.350000000000001" customHeight="1">
      <c r="B30" s="228"/>
      <c r="C30" s="25"/>
      <c r="D30" s="3" t="s">
        <v>71</v>
      </c>
      <c r="H30" s="3" t="s">
        <v>36</v>
      </c>
      <c r="J30" s="27"/>
    </row>
    <row r="31" spans="2:10" ht="16.350000000000001" customHeight="1">
      <c r="B31" s="228"/>
      <c r="C31" s="20"/>
      <c r="D31" s="28"/>
      <c r="J31" s="29"/>
    </row>
    <row r="32" spans="2:10" ht="16.350000000000001" customHeight="1">
      <c r="B32" s="11"/>
      <c r="C32" s="20"/>
      <c r="D32" s="3" t="s">
        <v>156</v>
      </c>
      <c r="J32" s="29"/>
    </row>
    <row r="33" spans="2:10" ht="16.350000000000001" customHeight="1">
      <c r="B33" s="12"/>
      <c r="C33" s="20"/>
      <c r="D33" s="3" t="s">
        <v>71</v>
      </c>
      <c r="G33" s="26"/>
      <c r="H33" s="3" t="s">
        <v>78</v>
      </c>
      <c r="J33" s="27"/>
    </row>
    <row r="34" spans="2:10" ht="23.25" customHeight="1">
      <c r="B34" s="12"/>
      <c r="C34" s="20"/>
      <c r="D34" s="27" t="s">
        <v>159</v>
      </c>
      <c r="G34" s="26"/>
      <c r="J34" s="27"/>
    </row>
    <row r="35" spans="2:10" ht="15.75" customHeight="1">
      <c r="B35" s="12"/>
      <c r="C35" s="20"/>
      <c r="D35" s="138" t="s">
        <v>161</v>
      </c>
      <c r="G35" s="26"/>
      <c r="J35" s="27"/>
    </row>
    <row r="36" spans="2:10" ht="23.25" customHeight="1">
      <c r="B36" s="12"/>
      <c r="C36" s="20"/>
      <c r="D36" s="19" t="s">
        <v>162</v>
      </c>
      <c r="G36" s="26"/>
      <c r="J36" s="27"/>
    </row>
    <row r="37" spans="2:10" ht="15.75" customHeight="1">
      <c r="B37" s="12"/>
      <c r="C37" s="20"/>
      <c r="G37" s="26"/>
      <c r="J37" s="27"/>
    </row>
    <row r="38" spans="2:10" ht="15.75" customHeight="1">
      <c r="B38" s="12"/>
      <c r="C38" s="20"/>
      <c r="D38" s="3" t="s">
        <v>165</v>
      </c>
      <c r="G38" s="26"/>
      <c r="J38" s="27"/>
    </row>
    <row r="39" spans="2:10" ht="16.350000000000001" customHeight="1">
      <c r="B39" s="12"/>
      <c r="C39" s="20"/>
      <c r="D39" s="3" t="s">
        <v>168</v>
      </c>
      <c r="G39" s="26"/>
      <c r="H39" s="3" t="s">
        <v>160</v>
      </c>
      <c r="J39" s="27"/>
    </row>
    <row r="40" spans="2:10" ht="16.350000000000001" customHeight="1">
      <c r="B40" s="12"/>
      <c r="C40" s="20"/>
      <c r="G40" s="26"/>
      <c r="J40" s="27"/>
    </row>
    <row r="41" spans="2:10" ht="16.350000000000001" customHeight="1">
      <c r="B41" s="12"/>
      <c r="C41" s="20"/>
      <c r="D41" s="3" t="s">
        <v>157</v>
      </c>
      <c r="G41" s="26"/>
      <c r="J41" s="27"/>
    </row>
    <row r="42" spans="2:10" ht="16.350000000000001" customHeight="1">
      <c r="B42" s="12"/>
      <c r="C42" s="20"/>
      <c r="D42" s="3" t="s">
        <v>83</v>
      </c>
      <c r="G42" s="26"/>
      <c r="J42" s="27"/>
    </row>
    <row r="43" spans="2:10" ht="16.350000000000001" customHeight="1">
      <c r="B43" s="35"/>
      <c r="C43" s="31"/>
      <c r="D43" s="32"/>
      <c r="E43" s="32"/>
      <c r="F43" s="32"/>
      <c r="G43" s="33"/>
      <c r="H43" s="32"/>
      <c r="I43" s="32"/>
      <c r="J43" s="34"/>
    </row>
    <row r="44" spans="2:10" ht="6" customHeight="1">
      <c r="B44" s="5"/>
      <c r="G44" s="26"/>
    </row>
    <row r="45" spans="2:10" ht="16.350000000000001" customHeight="1">
      <c r="B45" s="3" t="s">
        <v>103</v>
      </c>
    </row>
    <row r="46" spans="2:10" ht="16.350000000000001" customHeight="1">
      <c r="B46" s="3" t="s">
        <v>104</v>
      </c>
    </row>
  </sheetData>
  <mergeCells count="25">
    <mergeCell ref="K11:K14"/>
    <mergeCell ref="G15:J15"/>
    <mergeCell ref="B4:B6"/>
    <mergeCell ref="B18:B21"/>
    <mergeCell ref="B16:B17"/>
    <mergeCell ref="B9:B10"/>
    <mergeCell ref="E13:E14"/>
    <mergeCell ref="C9:D10"/>
    <mergeCell ref="F9:F10"/>
    <mergeCell ref="E11:E12"/>
    <mergeCell ref="C4:J6"/>
    <mergeCell ref="G11:I12"/>
    <mergeCell ref="G13:I14"/>
    <mergeCell ref="B22:B23"/>
    <mergeCell ref="C16:J21"/>
    <mergeCell ref="B24:B27"/>
    <mergeCell ref="B28:B31"/>
    <mergeCell ref="G9:J10"/>
    <mergeCell ref="C22:J27"/>
    <mergeCell ref="C11:D14"/>
    <mergeCell ref="J11:J12"/>
    <mergeCell ref="F11:F12"/>
    <mergeCell ref="F13:F14"/>
    <mergeCell ref="J13:J14"/>
    <mergeCell ref="B11:B14"/>
  </mergeCells>
  <phoneticPr fontId="1"/>
  <dataValidations count="1">
    <dataValidation type="list" allowBlank="1" showInputMessage="1" showErrorMessage="1" sqref="C30 G33:G44" xr:uid="{00000000-0002-0000-0200-000000000000}">
      <formula1>まる</formula1>
    </dataValidation>
  </dataValidations>
  <pageMargins left="0.19685039370078741" right="0.31496062992125984" top="0.31496062992125984" bottom="0.19685039370078741" header="0.31496062992125984" footer="0.19685039370078741"/>
  <pageSetup paperSize="9" scale="79" orientation="landscape" r:id="rId1"/>
  <headerFooter>
    <oddHeader xml:space="preserve">&amp;R&amp;K02-048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1323975</xdr:colOff>
                    <xdr:row>28</xdr:row>
                    <xdr:rowOff>180975</xdr:rowOff>
                  </from>
                  <to>
                    <xdr:col>7</xdr:col>
                    <xdr:colOff>104775</xdr:colOff>
                    <xdr:row>30</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28</xdr:row>
                    <xdr:rowOff>171450</xdr:rowOff>
                  </from>
                  <to>
                    <xdr:col>3</xdr:col>
                    <xdr:colOff>647700</xdr:colOff>
                    <xdr:row>30</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31</xdr:row>
                    <xdr:rowOff>171450</xdr:rowOff>
                  </from>
                  <to>
                    <xdr:col>3</xdr:col>
                    <xdr:colOff>666750</xdr:colOff>
                    <xdr:row>33</xdr:row>
                    <xdr:rowOff>9525</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1323975</xdr:colOff>
                    <xdr:row>31</xdr:row>
                    <xdr:rowOff>171450</xdr:rowOff>
                  </from>
                  <to>
                    <xdr:col>7</xdr:col>
                    <xdr:colOff>190500</xdr:colOff>
                    <xdr:row>33</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33</xdr:row>
                    <xdr:rowOff>28575</xdr:rowOff>
                  </from>
                  <to>
                    <xdr:col>3</xdr:col>
                    <xdr:colOff>762000</xdr:colOff>
                    <xdr:row>33</xdr:row>
                    <xdr:rowOff>247650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40</xdr:row>
                    <xdr:rowOff>171450</xdr:rowOff>
                  </from>
                  <to>
                    <xdr:col>3</xdr:col>
                    <xdr:colOff>676275</xdr:colOff>
                    <xdr:row>42</xdr:row>
                    <xdr:rowOff>0</xdr:rowOff>
                  </to>
                </anchor>
              </controlPr>
            </control>
          </mc:Choice>
        </mc:AlternateContent>
        <mc:AlternateContent xmlns:mc="http://schemas.openxmlformats.org/markup-compatibility/2006">
          <mc:Choice Requires="x14">
            <control shapeId="2142" r:id="rId10" name="Check Box 94">
              <controlPr defaultSize="0" autoFill="0" autoLine="0" autoPict="0">
                <anchor moveWithCells="1">
                  <from>
                    <xdr:col>3</xdr:col>
                    <xdr:colOff>390525</xdr:colOff>
                    <xdr:row>33</xdr:row>
                    <xdr:rowOff>276225</xdr:rowOff>
                  </from>
                  <to>
                    <xdr:col>3</xdr:col>
                    <xdr:colOff>762000</xdr:colOff>
                    <xdr:row>35</xdr:row>
                    <xdr:rowOff>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3</xdr:col>
                    <xdr:colOff>390525</xdr:colOff>
                    <xdr:row>37</xdr:row>
                    <xdr:rowOff>171450</xdr:rowOff>
                  </from>
                  <to>
                    <xdr:col>3</xdr:col>
                    <xdr:colOff>666750</xdr:colOff>
                    <xdr:row>39</xdr:row>
                    <xdr:rowOff>9525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6</xdr:col>
                    <xdr:colOff>1323975</xdr:colOff>
                    <xdr:row>37</xdr:row>
                    <xdr:rowOff>171450</xdr:rowOff>
                  </from>
                  <to>
                    <xdr:col>7</xdr:col>
                    <xdr:colOff>190500</xdr:colOff>
                    <xdr:row>39</xdr:row>
                    <xdr:rowOff>19050</xdr:rowOff>
                  </to>
                </anchor>
              </controlPr>
            </control>
          </mc:Choice>
        </mc:AlternateContent>
        <mc:AlternateContent xmlns:mc="http://schemas.openxmlformats.org/markup-compatibility/2006">
          <mc:Choice Requires="x14">
            <control shapeId="2148" r:id="rId13" name="Check Box 100">
              <controlPr defaultSize="0" autoFill="0" autoLine="0" autoPict="0">
                <anchor moveWithCells="1">
                  <from>
                    <xdr:col>3</xdr:col>
                    <xdr:colOff>390525</xdr:colOff>
                    <xdr:row>35</xdr:row>
                    <xdr:rowOff>0</xdr:rowOff>
                  </from>
                  <to>
                    <xdr:col>3</xdr:col>
                    <xdr:colOff>752475</xdr:colOff>
                    <xdr:row>35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I2" sqref="I2:J2"/>
    </sheetView>
  </sheetViews>
  <sheetFormatPr defaultColWidth="9" defaultRowHeight="16.5"/>
  <cols>
    <col min="1" max="1" width="1.875" style="59" customWidth="1"/>
    <col min="2" max="2" width="35.25" style="59" customWidth="1"/>
    <col min="3" max="3" width="13.125" style="59" customWidth="1"/>
    <col min="4" max="4" width="10.125" style="59" customWidth="1"/>
    <col min="5" max="9" width="14.625" style="59" customWidth="1"/>
    <col min="10" max="10" width="42.5" style="59" customWidth="1"/>
    <col min="11" max="11" width="8.5" style="59" customWidth="1"/>
    <col min="12" max="16384" width="9" style="59"/>
  </cols>
  <sheetData>
    <row r="1" spans="2:15" ht="16.5" customHeight="1">
      <c r="B1" s="317"/>
      <c r="C1" s="317"/>
      <c r="D1" s="317"/>
      <c r="E1" s="317"/>
      <c r="F1" s="317"/>
      <c r="G1" s="317"/>
      <c r="H1" s="317"/>
      <c r="I1" s="317"/>
      <c r="J1" s="317"/>
      <c r="K1" s="319" t="s">
        <v>183</v>
      </c>
      <c r="L1" s="317"/>
      <c r="M1" s="317"/>
      <c r="N1" s="317"/>
      <c r="O1" s="317"/>
    </row>
    <row r="2" spans="2:15" ht="24.75" customHeight="1">
      <c r="B2" s="125" t="s">
        <v>154</v>
      </c>
      <c r="C2" s="125"/>
      <c r="D2" s="125"/>
      <c r="E2" s="125"/>
      <c r="F2" s="125"/>
      <c r="G2" s="125"/>
      <c r="H2" s="121" t="s">
        <v>73</v>
      </c>
      <c r="I2" s="266"/>
      <c r="J2" s="267"/>
      <c r="K2" s="60"/>
    </row>
    <row r="3" spans="2:15" ht="13.5" customHeight="1">
      <c r="B3" s="125" t="s">
        <v>24</v>
      </c>
      <c r="C3" s="125"/>
      <c r="D3" s="125"/>
      <c r="E3" s="125"/>
      <c r="F3" s="125"/>
      <c r="G3" s="125"/>
      <c r="H3" s="125"/>
      <c r="I3" s="79"/>
      <c r="J3" s="79"/>
    </row>
    <row r="4" spans="2:15" ht="15" customHeight="1">
      <c r="B4" s="80"/>
      <c r="C4" s="275" t="s">
        <v>25</v>
      </c>
      <c r="D4" s="275"/>
      <c r="E4" s="122" t="s">
        <v>27</v>
      </c>
      <c r="F4" s="122" t="s">
        <v>28</v>
      </c>
      <c r="G4" s="122" t="s">
        <v>29</v>
      </c>
      <c r="H4" s="122" t="s">
        <v>30</v>
      </c>
      <c r="I4" s="122" t="s">
        <v>31</v>
      </c>
      <c r="J4" s="122" t="s">
        <v>7</v>
      </c>
      <c r="K4" s="61"/>
      <c r="L4" s="61"/>
      <c r="M4" s="61"/>
      <c r="N4" s="61"/>
      <c r="O4" s="61"/>
    </row>
    <row r="5" spans="2:15" ht="15" customHeight="1">
      <c r="B5" s="81"/>
      <c r="C5" s="275"/>
      <c r="D5" s="275"/>
      <c r="E5" s="123" t="s">
        <v>63</v>
      </c>
      <c r="F5" s="123" t="s">
        <v>66</v>
      </c>
      <c r="G5" s="123" t="s">
        <v>79</v>
      </c>
      <c r="H5" s="123" t="s">
        <v>95</v>
      </c>
      <c r="I5" s="123" t="s">
        <v>116</v>
      </c>
      <c r="J5" s="119"/>
    </row>
    <row r="6" spans="2:15" ht="15" customHeight="1">
      <c r="B6" s="116" t="s">
        <v>122</v>
      </c>
      <c r="C6" s="51">
        <f>C8-C9</f>
        <v>0</v>
      </c>
      <c r="D6" s="84" t="s">
        <v>26</v>
      </c>
      <c r="E6" s="52">
        <f>E8-E9</f>
        <v>0</v>
      </c>
      <c r="F6" s="52">
        <f t="shared" ref="F6:I6" si="0">F8-F9</f>
        <v>0</v>
      </c>
      <c r="G6" s="52">
        <f t="shared" si="0"/>
        <v>0</v>
      </c>
      <c r="H6" s="52">
        <f t="shared" si="0"/>
        <v>0</v>
      </c>
      <c r="I6" s="52">
        <f t="shared" si="0"/>
        <v>0</v>
      </c>
      <c r="J6" s="103"/>
    </row>
    <row r="7" spans="2:15" ht="15" customHeight="1">
      <c r="B7" s="116" t="s">
        <v>137</v>
      </c>
      <c r="C7" s="268" t="s">
        <v>32</v>
      </c>
      <c r="D7" s="269"/>
      <c r="E7" s="53">
        <f>IF($C$6&gt;0,ROUNDDOWN(E6/$C$6,2),IF(AND($C$6&lt;0,E6&lt;=0),(ROUNDDOWN(($C$6-E6)/$C$6,2)+1),IF(AND($C$6&lt;0,E6&gt;0),(ROUNDDOWN((ABS($C$6)+ABS(E6))/ABS($C$6),2)+1),IF(AND($C$6=0,E6&gt;=0),(ROUNDDOWN(E6/1,2)+1),IF(AND($C$6=0,E6&lt;0),(ROUNDDOWN(($C$6-1) -(E6 -1)/-1,2)+1),0)))))</f>
        <v>1</v>
      </c>
      <c r="F7" s="53">
        <f>IF($C$6&gt;0,ROUNDDOWN(F6/$C$6,2),IF(AND($C$6&lt;0,F6&lt;=0),(ROUNDDOWN(($C$6-F6)/$C$6,2)+1),IF(AND($C$6&lt;0,F6&gt;0),(ROUNDDOWN((ABS($C$6)+ABS(F6))/ABS($C$6),2)+1),IF(AND($C$6=0,F6&gt;=0),(ROUNDDOWN(F6/1,2)+1),IF(AND($C$6=0,F6&lt;0),(ROUNDDOWN(($C$6-1) -(F6 -1)/-1,2)+1),0)))))</f>
        <v>1</v>
      </c>
      <c r="G7" s="53">
        <f>IF($C$6&gt;0,ROUNDDOWN(G6/$C$6,2),IF(AND($C$6&lt;0,G6&lt;=0),(ROUNDDOWN(($C$6-G6)/$C$6,2)+1),IF(AND($C$6&lt;0,G6&gt;0),(ROUNDDOWN((ABS($C$6)+ABS(G6))/ABS($C$6),2)+1),IF(AND($C$6=0,G6&gt;=0),(ROUNDDOWN(G6/1,2)+1),IF(AND($C$6=0,G6&lt;0),(ROUNDDOWN(($C$6-1) -(G6 -1)/-1,2)+1),0)))))</f>
        <v>1</v>
      </c>
      <c r="H7" s="53">
        <f>IF($C$6&gt;0,ROUNDDOWN(H6/$C$6,2),IF(AND($C$6&lt;0,H6&lt;=0),(ROUNDDOWN(($C$6-H6)/$C$6,2)+1),IF(AND($C$6&lt;0,H6&gt;0),(ROUNDDOWN((ABS($C$6)+ABS(H6))/ABS($C$6),2)+1),IF(AND($C$6=0,H6&gt;=0),(ROUNDDOWN(H6/1,2)+1),IF(AND($C$6=0,H6&lt;0),(ROUNDDOWN(($C$6-1) -(H6 -1)/-1,2)+1),0)))))</f>
        <v>1</v>
      </c>
      <c r="I7" s="53">
        <f>IF($C$6&gt;0,ROUNDDOWN(I6/$C$6,2),IF(AND($C$6&lt;0,I6&lt;=0),(ROUNDDOWN(($C$6-I6)/$C$6,2)+1),IF(AND($C$6&lt;0,I6&gt;0),(ROUNDDOWN((ABS($C$6)+ABS(I6))/ABS($C$6),2)+1),IF(AND($C$6=0,I6&gt;=0),(ROUNDDOWN(I6/1,2)+1),IF(AND($C$6=0,I6&lt;0),(ROUNDDOWN(($C$6-1) -(I6 -1)/-1,2)+1),0)))))</f>
        <v>1</v>
      </c>
      <c r="J7" s="103"/>
    </row>
    <row r="8" spans="2:15" ht="15" customHeight="1">
      <c r="B8" s="116" t="s">
        <v>123</v>
      </c>
      <c r="C8" s="100"/>
      <c r="D8" s="84" t="s">
        <v>26</v>
      </c>
      <c r="E8" s="100"/>
      <c r="F8" s="100"/>
      <c r="G8" s="100"/>
      <c r="H8" s="100"/>
      <c r="I8" s="100"/>
      <c r="J8" s="103"/>
    </row>
    <row r="9" spans="2:15" ht="15" customHeight="1">
      <c r="B9" s="117" t="s">
        <v>124</v>
      </c>
      <c r="C9" s="54">
        <f>ROUNDDOWN(SUM(C10:C13),0)</f>
        <v>0</v>
      </c>
      <c r="D9" s="85" t="s">
        <v>26</v>
      </c>
      <c r="E9" s="54">
        <f>SUM(E10:E13)</f>
        <v>0</v>
      </c>
      <c r="F9" s="54">
        <f>SUM(F10:F13)</f>
        <v>0</v>
      </c>
      <c r="G9" s="54">
        <f>SUM(G10:G13)</f>
        <v>0</v>
      </c>
      <c r="H9" s="54">
        <f>SUM(H10:H13)</f>
        <v>0</v>
      </c>
      <c r="I9" s="54">
        <f>SUM(I10:I13)</f>
        <v>0</v>
      </c>
      <c r="J9" s="104"/>
    </row>
    <row r="10" spans="2:15" ht="15" customHeight="1">
      <c r="B10" s="117" t="s">
        <v>125</v>
      </c>
      <c r="C10" s="82"/>
      <c r="D10" s="86" t="s">
        <v>26</v>
      </c>
      <c r="E10" s="82"/>
      <c r="F10" s="82"/>
      <c r="G10" s="82"/>
      <c r="H10" s="82"/>
      <c r="I10" s="82"/>
      <c r="J10" s="105"/>
    </row>
    <row r="11" spans="2:15" ht="15" customHeight="1">
      <c r="B11" s="117" t="s">
        <v>126</v>
      </c>
      <c r="C11" s="82"/>
      <c r="D11" s="86" t="s">
        <v>26</v>
      </c>
      <c r="E11" s="82"/>
      <c r="F11" s="82"/>
      <c r="G11" s="82"/>
      <c r="H11" s="82"/>
      <c r="I11" s="82"/>
      <c r="J11" s="106"/>
    </row>
    <row r="12" spans="2:15" ht="15" customHeight="1">
      <c r="B12" s="117" t="s">
        <v>127</v>
      </c>
      <c r="C12" s="82"/>
      <c r="D12" s="86" t="s">
        <v>26</v>
      </c>
      <c r="E12" s="82"/>
      <c r="F12" s="82"/>
      <c r="G12" s="82"/>
      <c r="H12" s="82"/>
      <c r="I12" s="82"/>
      <c r="J12" s="106"/>
    </row>
    <row r="13" spans="2:15" ht="15" customHeight="1">
      <c r="B13" s="118" t="s">
        <v>128</v>
      </c>
      <c r="C13" s="83"/>
      <c r="D13" s="87" t="s">
        <v>26</v>
      </c>
      <c r="E13" s="99"/>
      <c r="F13" s="83"/>
      <c r="G13" s="83"/>
      <c r="H13" s="83"/>
      <c r="I13" s="83"/>
      <c r="J13" s="107"/>
    </row>
    <row r="14" spans="2:15" ht="15" customHeight="1">
      <c r="B14" s="119" t="s">
        <v>129</v>
      </c>
      <c r="C14" s="101"/>
      <c r="D14" s="88" t="s">
        <v>26</v>
      </c>
      <c r="E14" s="89" t="s">
        <v>119</v>
      </c>
      <c r="F14" s="89" t="s">
        <v>119</v>
      </c>
      <c r="G14" s="89" t="s">
        <v>119</v>
      </c>
      <c r="H14" s="89" t="s">
        <v>119</v>
      </c>
      <c r="I14" s="89" t="s">
        <v>119</v>
      </c>
      <c r="J14" s="108"/>
    </row>
    <row r="15" spans="2:15" ht="17.25" customHeight="1">
      <c r="B15" s="126" t="s">
        <v>59</v>
      </c>
      <c r="C15" s="125"/>
      <c r="D15" s="125"/>
      <c r="E15" s="125"/>
      <c r="F15" s="125"/>
      <c r="G15" s="125"/>
      <c r="H15" s="125"/>
      <c r="I15" s="125"/>
      <c r="J15" s="125"/>
    </row>
    <row r="16" spans="2:15" ht="17.25" customHeight="1">
      <c r="B16" s="265" t="s">
        <v>77</v>
      </c>
      <c r="C16" s="265"/>
      <c r="D16" s="265"/>
      <c r="E16" s="265"/>
      <c r="F16" s="265"/>
      <c r="G16" s="265"/>
      <c r="H16" s="265"/>
      <c r="I16" s="265"/>
      <c r="J16" s="265"/>
    </row>
    <row r="17" spans="2:10" ht="17.25" customHeight="1">
      <c r="B17" s="265" t="s">
        <v>64</v>
      </c>
      <c r="C17" s="265"/>
      <c r="D17" s="265"/>
      <c r="E17" s="265"/>
      <c r="F17" s="265"/>
      <c r="G17" s="265"/>
      <c r="H17" s="265"/>
      <c r="I17" s="265"/>
      <c r="J17" s="265"/>
    </row>
    <row r="18" spans="2:10" ht="17.25" customHeight="1">
      <c r="B18" s="272" t="s">
        <v>105</v>
      </c>
      <c r="C18" s="272"/>
      <c r="D18" s="272"/>
      <c r="E18" s="272"/>
      <c r="F18" s="272"/>
      <c r="G18" s="272"/>
      <c r="H18" s="272"/>
      <c r="I18" s="272"/>
      <c r="J18" s="272"/>
    </row>
    <row r="19" spans="2:10" ht="17.25" customHeight="1">
      <c r="B19" s="273" t="s">
        <v>121</v>
      </c>
      <c r="C19" s="273"/>
      <c r="D19" s="273"/>
      <c r="E19" s="273"/>
      <c r="F19" s="273"/>
      <c r="G19" s="273"/>
      <c r="H19" s="273"/>
      <c r="I19" s="273"/>
      <c r="J19" s="273"/>
    </row>
    <row r="20" spans="2:10" ht="17.25" customHeight="1">
      <c r="B20" s="273"/>
      <c r="C20" s="273"/>
      <c r="D20" s="273"/>
      <c r="E20" s="273"/>
      <c r="F20" s="273"/>
      <c r="G20" s="273"/>
      <c r="H20" s="273"/>
      <c r="I20" s="273"/>
      <c r="J20" s="273"/>
    </row>
    <row r="21" spans="2:10" ht="17.25" customHeight="1">
      <c r="B21" s="265" t="s">
        <v>65</v>
      </c>
      <c r="C21" s="265"/>
      <c r="D21" s="265"/>
      <c r="E21" s="265"/>
      <c r="F21" s="265"/>
      <c r="G21" s="265"/>
      <c r="H21" s="265"/>
      <c r="I21" s="265"/>
      <c r="J21" s="265"/>
    </row>
    <row r="22" spans="2:10" ht="13.5" customHeight="1">
      <c r="B22" s="125"/>
      <c r="C22" s="125"/>
      <c r="D22" s="125"/>
      <c r="E22" s="125"/>
      <c r="F22" s="125"/>
      <c r="G22" s="125"/>
      <c r="H22" s="125"/>
      <c r="I22" s="125"/>
      <c r="J22" s="125"/>
    </row>
    <row r="23" spans="2:10" ht="13.5" customHeight="1" thickBot="1">
      <c r="B23" s="125" t="s">
        <v>111</v>
      </c>
      <c r="C23" s="125"/>
      <c r="D23" s="125"/>
      <c r="E23" s="125"/>
      <c r="F23" s="125"/>
      <c r="G23" s="125"/>
      <c r="H23" s="125"/>
      <c r="I23" s="125"/>
      <c r="J23" s="125"/>
    </row>
    <row r="24" spans="2:10" ht="18" customHeight="1">
      <c r="B24" s="276" t="s">
        <v>155</v>
      </c>
      <c r="C24" s="274" t="s">
        <v>25</v>
      </c>
      <c r="D24" s="275"/>
      <c r="E24" s="122" t="s">
        <v>27</v>
      </c>
      <c r="F24" s="122" t="s">
        <v>28</v>
      </c>
      <c r="G24" s="122" t="s">
        <v>29</v>
      </c>
      <c r="H24" s="122" t="s">
        <v>30</v>
      </c>
      <c r="I24" s="122" t="s">
        <v>31</v>
      </c>
      <c r="J24" s="122" t="s">
        <v>7</v>
      </c>
    </row>
    <row r="25" spans="2:10" ht="18" customHeight="1" thickBot="1">
      <c r="B25" s="277"/>
      <c r="C25" s="274"/>
      <c r="D25" s="275"/>
      <c r="E25" s="123" t="s">
        <v>63</v>
      </c>
      <c r="F25" s="123" t="s">
        <v>66</v>
      </c>
      <c r="G25" s="123" t="s">
        <v>79</v>
      </c>
      <c r="H25" s="123" t="s">
        <v>95</v>
      </c>
      <c r="I25" s="123" t="s">
        <v>116</v>
      </c>
      <c r="J25" s="119"/>
    </row>
    <row r="26" spans="2:10" ht="15" customHeight="1">
      <c r="B26" s="119" t="s">
        <v>130</v>
      </c>
      <c r="C26" s="55">
        <f>C38+C35</f>
        <v>0</v>
      </c>
      <c r="D26" s="90" t="s">
        <v>26</v>
      </c>
      <c r="E26" s="56">
        <f>E38+E35</f>
        <v>0</v>
      </c>
      <c r="F26" s="56">
        <f>F38+F35</f>
        <v>0</v>
      </c>
      <c r="G26" s="56">
        <f>G38+G35</f>
        <v>0</v>
      </c>
      <c r="H26" s="56">
        <f>H38+H35</f>
        <v>0</v>
      </c>
      <c r="I26" s="56">
        <f>I38+I35</f>
        <v>0</v>
      </c>
      <c r="J26" s="103"/>
    </row>
    <row r="27" spans="2:10" ht="15" customHeight="1">
      <c r="B27" s="116" t="s">
        <v>137</v>
      </c>
      <c r="C27" s="270" t="s">
        <v>32</v>
      </c>
      <c r="D27" s="271"/>
      <c r="E27" s="57">
        <f>IF($C$26&gt;0,ROUNDDOWN(E26/$C$26,2),IF(AND($C$26&lt;0,E26&lt;=0),(ROUNDDOWN(($C$26-E26)/$C$26,2)+1),IF(AND($C$26&lt;0,E26&gt;0),(ROUNDDOWN((ABS($C$26)+ABS(E26))/ABS($C$26),2)+1),IF(AND($C$26=0,E26&gt;=0),(ROUNDDOWN(E26/1,2)+1),IF(AND($C$26=0,E26&lt;0),(ROUNDDOWN(($C$26-1) -(E26 -1)/-1,2)+1),0)))))</f>
        <v>1</v>
      </c>
      <c r="F27" s="57">
        <f>IF($C$26&gt;0,ROUNDDOWN(F26/$C$26,2),IF(AND($C$26&lt;0,F26&lt;=0),(ROUNDDOWN(($C$26-F26)/$C$26,2)+1),IF(AND($C$26&lt;0,F26&gt;0),(ROUNDDOWN((ABS($C$26)+ABS(F26))/ABS($C$26),2)+1),IF(AND($C$26=0,F26&gt;=0),(ROUNDDOWN(F26/1,2)+1),IF(AND($C$26=0,F26&lt;0),(ROUNDDOWN(($C$26-1) -(F26 -1)/-1,2)+1),0)))))</f>
        <v>1</v>
      </c>
      <c r="G27" s="57">
        <f>IF($C$26&gt;0,ROUNDDOWN(G26/$C$26,2),IF(AND($C$26&lt;0,G26&lt;=0),(ROUNDDOWN(($C$26-G26)/$C$26,2)+1),IF(AND($C$26&lt;0,G26&gt;0),(ROUNDDOWN((ABS($C$26)+ABS(G26))/ABS($C$26),2)+1),IF(AND($C$26=0,G26&gt;=0),(ROUNDDOWN(G26/1,2)+1),IF(AND($C$26=0,G26&lt;0),(ROUNDDOWN(($C$26-1) -(G26 -1)/-1,2)+1),0)))))</f>
        <v>1</v>
      </c>
      <c r="H27" s="57">
        <f>IF($C$26&gt;0,ROUNDDOWN(H26/$C$26,2),IF(AND($C$26&lt;0,H26&lt;=0),(ROUNDDOWN(($C$26-H26)/$C$26,2)+1),IF(AND($C$26&lt;0,H26&gt;0),(ROUNDDOWN((ABS($C$26)+ABS(H26))/ABS($C$26),2)+1),IF(AND($C$26=0,H26&gt;=0),(ROUNDDOWN(H26/1,2)+1),IF(AND($C$26=0,H26&lt;0),(ROUNDDOWN(($C$26-1) -(H26 -1)/-1,2)+1),0)))))</f>
        <v>1</v>
      </c>
      <c r="I27" s="57">
        <f>IF($C$26&gt;0,ROUNDDOWN(I26/$C$26,2),IF(AND($C$26&lt;0,I26&lt;=0),(ROUNDDOWN(($C$26-I26)/$C$26,2)+1),IF(AND($C$26&lt;0,I26&gt;0),(ROUNDDOWN((ABS($C$26)+ABS(I26))/ABS($C$26),2)+1),IF(AND($C$26=0,I26&gt;=0),(ROUNDDOWN(I26/1,2)+1),IF(AND($C$26=0,I26&lt;0),(ROUNDDOWN(($C$26-1) -(I26 -1)/-1,2)+1),0)))))</f>
        <v>1</v>
      </c>
      <c r="J27" s="103"/>
    </row>
    <row r="28" spans="2:10" ht="15" customHeight="1">
      <c r="B28" s="116" t="s">
        <v>123</v>
      </c>
      <c r="C28" s="100"/>
      <c r="D28" s="91" t="s">
        <v>26</v>
      </c>
      <c r="E28" s="111"/>
      <c r="F28" s="111"/>
      <c r="G28" s="111"/>
      <c r="H28" s="111"/>
      <c r="I28" s="111"/>
      <c r="J28" s="103"/>
    </row>
    <row r="29" spans="2:10" ht="15" customHeight="1">
      <c r="B29" s="120" t="s">
        <v>124</v>
      </c>
      <c r="C29" s="58">
        <f>SUM(C30:C35)</f>
        <v>0</v>
      </c>
      <c r="D29" s="92" t="s">
        <v>26</v>
      </c>
      <c r="E29" s="58">
        <f>SUM(E30:E35)</f>
        <v>0</v>
      </c>
      <c r="F29" s="58">
        <f>SUM(F30:F35)</f>
        <v>0</v>
      </c>
      <c r="G29" s="58">
        <f>SUM(G30:G35)</f>
        <v>0</v>
      </c>
      <c r="H29" s="58">
        <f>SUM(H30:H35)</f>
        <v>0</v>
      </c>
      <c r="I29" s="58">
        <f>SUM(I30:I35)</f>
        <v>0</v>
      </c>
      <c r="J29" s="109"/>
    </row>
    <row r="30" spans="2:10" ht="15" customHeight="1">
      <c r="B30" s="117" t="s">
        <v>125</v>
      </c>
      <c r="C30" s="102"/>
      <c r="D30" s="93" t="s">
        <v>26</v>
      </c>
      <c r="E30" s="102"/>
      <c r="F30" s="102"/>
      <c r="G30" s="102"/>
      <c r="H30" s="102"/>
      <c r="I30" s="102"/>
      <c r="J30" s="105"/>
    </row>
    <row r="31" spans="2:10" ht="15" customHeight="1">
      <c r="B31" s="117" t="s">
        <v>126</v>
      </c>
      <c r="C31" s="82"/>
      <c r="D31" s="94" t="s">
        <v>26</v>
      </c>
      <c r="E31" s="110"/>
      <c r="F31" s="82"/>
      <c r="G31" s="82"/>
      <c r="H31" s="82"/>
      <c r="I31" s="82"/>
      <c r="J31" s="105"/>
    </row>
    <row r="32" spans="2:10" ht="15" customHeight="1">
      <c r="B32" s="117" t="s">
        <v>127</v>
      </c>
      <c r="C32" s="82"/>
      <c r="D32" s="94" t="s">
        <v>26</v>
      </c>
      <c r="E32" s="82"/>
      <c r="F32" s="82"/>
      <c r="G32" s="82"/>
      <c r="H32" s="82"/>
      <c r="I32" s="82"/>
      <c r="J32" s="105"/>
    </row>
    <row r="33" spans="2:10" ht="15" customHeight="1">
      <c r="B33" s="117" t="s">
        <v>131</v>
      </c>
      <c r="C33" s="82"/>
      <c r="D33" s="94" t="s">
        <v>26</v>
      </c>
      <c r="E33" s="82"/>
      <c r="F33" s="82"/>
      <c r="G33" s="82"/>
      <c r="H33" s="82"/>
      <c r="I33" s="82"/>
      <c r="J33" s="105"/>
    </row>
    <row r="34" spans="2:10" ht="15" customHeight="1">
      <c r="B34" s="117" t="s">
        <v>132</v>
      </c>
      <c r="C34" s="82"/>
      <c r="D34" s="94" t="s">
        <v>26</v>
      </c>
      <c r="E34" s="82"/>
      <c r="F34" s="82"/>
      <c r="G34" s="82"/>
      <c r="H34" s="82"/>
      <c r="I34" s="82"/>
      <c r="J34" s="105"/>
    </row>
    <row r="35" spans="2:10" ht="15" customHeight="1">
      <c r="B35" s="119" t="s">
        <v>133</v>
      </c>
      <c r="C35" s="82"/>
      <c r="D35" s="95" t="s">
        <v>26</v>
      </c>
      <c r="E35" s="82"/>
      <c r="F35" s="82"/>
      <c r="G35" s="82"/>
      <c r="H35" s="82"/>
      <c r="I35" s="82"/>
      <c r="J35" s="108"/>
    </row>
    <row r="36" spans="2:10" ht="15" customHeight="1">
      <c r="B36" s="116" t="s">
        <v>134</v>
      </c>
      <c r="C36" s="77">
        <f t="shared" ref="C36" si="1">C28-C29</f>
        <v>0</v>
      </c>
      <c r="D36" s="90" t="s">
        <v>26</v>
      </c>
      <c r="E36" s="77">
        <f t="shared" ref="E36:I36" si="2">E28-E29</f>
        <v>0</v>
      </c>
      <c r="F36" s="77">
        <f t="shared" si="2"/>
        <v>0</v>
      </c>
      <c r="G36" s="77">
        <f t="shared" si="2"/>
        <v>0</v>
      </c>
      <c r="H36" s="77">
        <f t="shared" si="2"/>
        <v>0</v>
      </c>
      <c r="I36" s="77">
        <f t="shared" si="2"/>
        <v>0</v>
      </c>
      <c r="J36" s="103"/>
    </row>
    <row r="37" spans="2:10" ht="15" customHeight="1">
      <c r="B37" s="119" t="s">
        <v>135</v>
      </c>
      <c r="C37" s="83"/>
      <c r="D37" s="96" t="s">
        <v>26</v>
      </c>
      <c r="E37" s="97" t="s">
        <v>119</v>
      </c>
      <c r="F37" s="97" t="s">
        <v>119</v>
      </c>
      <c r="G37" s="97" t="s">
        <v>119</v>
      </c>
      <c r="H37" s="97" t="s">
        <v>119</v>
      </c>
      <c r="I37" s="97" t="s">
        <v>119</v>
      </c>
      <c r="J37" s="108"/>
    </row>
    <row r="38" spans="2:10" ht="15" customHeight="1">
      <c r="B38" s="116" t="s">
        <v>136</v>
      </c>
      <c r="C38" s="100"/>
      <c r="D38" s="90" t="s">
        <v>26</v>
      </c>
      <c r="E38" s="100"/>
      <c r="F38" s="100"/>
      <c r="G38" s="100"/>
      <c r="H38" s="100"/>
      <c r="I38" s="100"/>
      <c r="J38" s="103"/>
    </row>
    <row r="39" spans="2:10" ht="15" customHeight="1">
      <c r="B39" s="125" t="s">
        <v>33</v>
      </c>
      <c r="C39" s="125"/>
      <c r="D39" s="125"/>
      <c r="E39" s="125"/>
      <c r="F39" s="125"/>
      <c r="G39" s="125"/>
      <c r="H39" s="125"/>
      <c r="I39" s="125"/>
    </row>
    <row r="40" spans="2:10" ht="15" customHeight="1">
      <c r="B40" s="127" t="s">
        <v>34</v>
      </c>
      <c r="C40" s="125"/>
      <c r="D40" s="125"/>
      <c r="E40" s="125"/>
      <c r="F40" s="125"/>
      <c r="G40" s="125"/>
      <c r="H40" s="125"/>
      <c r="I40" s="125"/>
    </row>
    <row r="41" spans="2:10" ht="15" customHeight="1">
      <c r="B41" s="125" t="s">
        <v>62</v>
      </c>
      <c r="C41" s="125"/>
      <c r="D41" s="125"/>
      <c r="E41" s="125"/>
      <c r="F41" s="125"/>
      <c r="G41" s="125"/>
      <c r="H41" s="125"/>
      <c r="I41" s="125"/>
    </row>
    <row r="42" spans="2:10" ht="15" customHeight="1">
      <c r="B42" s="125" t="s">
        <v>68</v>
      </c>
      <c r="C42" s="125"/>
      <c r="D42" s="125"/>
      <c r="E42" s="125"/>
      <c r="F42" s="125"/>
      <c r="G42" s="125"/>
      <c r="H42" s="125"/>
      <c r="I42" s="125"/>
    </row>
    <row r="43" spans="2:10" ht="15" customHeight="1">
      <c r="B43" s="125" t="s">
        <v>67</v>
      </c>
      <c r="C43" s="125"/>
      <c r="D43" s="125"/>
      <c r="E43" s="125"/>
      <c r="F43" s="125"/>
      <c r="G43" s="125"/>
      <c r="H43" s="125"/>
      <c r="I43" s="125"/>
    </row>
    <row r="44" spans="2:10" ht="13.5" customHeight="1">
      <c r="B44" s="125"/>
      <c r="C44" s="125"/>
      <c r="D44" s="125"/>
      <c r="E44" s="125"/>
      <c r="F44" s="125"/>
      <c r="G44" s="125"/>
      <c r="H44" s="125"/>
      <c r="I44" s="125"/>
    </row>
    <row r="45" spans="2:10" ht="15" customHeight="1">
      <c r="B45" s="125" t="s">
        <v>37</v>
      </c>
      <c r="C45" s="125"/>
      <c r="D45" s="125"/>
      <c r="E45" s="125"/>
      <c r="F45" s="125"/>
      <c r="G45" s="125"/>
      <c r="H45" s="125"/>
      <c r="I45" s="125"/>
      <c r="J45" s="79"/>
    </row>
    <row r="46" spans="2:10" ht="15" customHeight="1">
      <c r="B46" s="124" t="s">
        <v>38</v>
      </c>
      <c r="C46" s="280" t="s">
        <v>149</v>
      </c>
      <c r="D46" s="282"/>
      <c r="E46" s="280" t="s">
        <v>144</v>
      </c>
      <c r="F46" s="281"/>
      <c r="G46" s="281"/>
      <c r="H46" s="281"/>
      <c r="I46" s="282"/>
      <c r="J46" s="79"/>
    </row>
    <row r="47" spans="2:10" ht="15" customHeight="1">
      <c r="B47" s="121" t="s">
        <v>39</v>
      </c>
      <c r="C47" s="278"/>
      <c r="D47" s="278"/>
      <c r="E47" s="266"/>
      <c r="F47" s="279"/>
      <c r="G47" s="279"/>
      <c r="H47" s="279"/>
      <c r="I47" s="267"/>
      <c r="J47" s="79"/>
    </row>
    <row r="48" spans="2:10" ht="15" customHeight="1">
      <c r="B48" s="121" t="s">
        <v>40</v>
      </c>
      <c r="C48" s="278"/>
      <c r="D48" s="278"/>
      <c r="E48" s="266"/>
      <c r="F48" s="279"/>
      <c r="G48" s="279"/>
      <c r="H48" s="279"/>
      <c r="I48" s="267"/>
      <c r="J48" s="79"/>
    </row>
    <row r="49" spans="2:10" ht="15" customHeight="1">
      <c r="B49" s="121" t="s">
        <v>41</v>
      </c>
      <c r="C49" s="278"/>
      <c r="D49" s="278"/>
      <c r="E49" s="266"/>
      <c r="F49" s="279"/>
      <c r="G49" s="279"/>
      <c r="H49" s="279"/>
      <c r="I49" s="267"/>
      <c r="J49" s="79"/>
    </row>
    <row r="50" spans="2:10" ht="15" customHeight="1">
      <c r="B50" s="121" t="s">
        <v>42</v>
      </c>
      <c r="C50" s="278"/>
      <c r="D50" s="278"/>
      <c r="E50" s="266"/>
      <c r="F50" s="279"/>
      <c r="G50" s="279"/>
      <c r="H50" s="279"/>
      <c r="I50" s="267"/>
      <c r="J50" s="79"/>
    </row>
    <row r="51" spans="2:10" ht="15" customHeight="1">
      <c r="B51" s="121" t="s">
        <v>43</v>
      </c>
      <c r="C51" s="278"/>
      <c r="D51" s="278"/>
      <c r="E51" s="284" t="s">
        <v>143</v>
      </c>
      <c r="F51" s="285"/>
      <c r="G51" s="285"/>
      <c r="H51" s="285"/>
      <c r="I51" s="286"/>
      <c r="J51" s="79"/>
    </row>
    <row r="52" spans="2:10" ht="24.75" customHeight="1">
      <c r="B52" s="128" t="s">
        <v>44</v>
      </c>
      <c r="C52" s="125"/>
      <c r="D52" s="125"/>
      <c r="E52" s="125"/>
      <c r="F52" s="125"/>
      <c r="G52" s="125"/>
      <c r="H52" s="125"/>
      <c r="I52" s="125"/>
      <c r="J52" s="125"/>
    </row>
    <row r="53" spans="2:10" ht="15" customHeight="1">
      <c r="B53" s="283" t="s">
        <v>153</v>
      </c>
      <c r="C53" s="283"/>
      <c r="D53" s="283"/>
      <c r="E53" s="283"/>
      <c r="F53" s="283"/>
      <c r="G53" s="283"/>
      <c r="H53" s="283"/>
      <c r="I53" s="283"/>
      <c r="J53" s="283"/>
    </row>
    <row r="54" spans="2:10" ht="15" customHeight="1">
      <c r="B54" s="283"/>
      <c r="C54" s="283"/>
      <c r="D54" s="283"/>
      <c r="E54" s="283"/>
      <c r="F54" s="283"/>
      <c r="G54" s="283"/>
      <c r="H54" s="283"/>
      <c r="I54" s="283"/>
      <c r="J54" s="283"/>
    </row>
    <row r="55" spans="2:10" ht="13.5" customHeight="1"/>
  </sheetData>
  <sheetProtection algorithmName="SHA-512" hashValue="jAfgv/U/wvE/J2jQ/cW+QP2wKSNkYPYBHkKVxZltSX02Yb57ECWaqWkG6rbJjLVAh6TkNUQTrT08SH8Dp0SkWQ==" saltValue="BJbcUGWlv9jdonsp+JLDGQ==" spinCount="100000" sheet="1" formatCells="0" formatColumns="0" formatRows="0" insertColumns="0" insertRows="0"/>
  <mergeCells count="24">
    <mergeCell ref="C47:D47"/>
    <mergeCell ref="E47:I47"/>
    <mergeCell ref="E46:I46"/>
    <mergeCell ref="B53:J54"/>
    <mergeCell ref="C48:D48"/>
    <mergeCell ref="C49:D49"/>
    <mergeCell ref="C50:D50"/>
    <mergeCell ref="C51:D51"/>
    <mergeCell ref="E51:I51"/>
    <mergeCell ref="E48:I48"/>
    <mergeCell ref="E49:I49"/>
    <mergeCell ref="E50:I50"/>
    <mergeCell ref="C46:D46"/>
    <mergeCell ref="B21:J21"/>
    <mergeCell ref="I2:J2"/>
    <mergeCell ref="C7:D7"/>
    <mergeCell ref="C27:D27"/>
    <mergeCell ref="B16:J16"/>
    <mergeCell ref="B17:J17"/>
    <mergeCell ref="B18:J18"/>
    <mergeCell ref="B19:J20"/>
    <mergeCell ref="C24:D25"/>
    <mergeCell ref="C4:D5"/>
    <mergeCell ref="B24:B25"/>
  </mergeCells>
  <phoneticPr fontId="1"/>
  <dataValidations count="4">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E37:I37 C10:C14 C37 E10:I14" xr:uid="{00000000-0002-0000-0300-000002000000}">
      <formula1>0</formula1>
    </dataValidation>
    <dataValidation errorStyle="warning" operator="greaterThanOrEqual" allowBlank="1" errorTitle="自然数のみ" error="自然数の入力のみ許可しています" sqref="J26:J38" xr:uid="{2D891DEB-8E24-4CD0-A2D4-AD90B65625E5}"/>
    <dataValidation allowBlank="1" sqref="J6:J14" xr:uid="{2AD669CE-DE43-4045-8B60-4BA2D8902C80}"/>
  </dataValidations>
  <pageMargins left="0.43307086614173229" right="0.19685039370078741" top="0.19685039370078741" bottom="0.19685039370078741" header="0.19685039370078741" footer="0.19685039370078741"/>
  <pageSetup paperSize="9" scale="73" orientation="landscape" r:id="rId1"/>
  <ignoredErrors>
    <ignoredError sqref="D36 G36:I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2</xdr:col>
                    <xdr:colOff>752475</xdr:colOff>
                    <xdr:row>45</xdr:row>
                    <xdr:rowOff>161925</xdr:rowOff>
                  </from>
                  <to>
                    <xdr:col>3</xdr:col>
                    <xdr:colOff>95250</xdr:colOff>
                    <xdr:row>47</xdr:row>
                    <xdr:rowOff>28575</xdr:rowOff>
                  </to>
                </anchor>
              </controlPr>
            </control>
          </mc:Choice>
        </mc:AlternateContent>
        <mc:AlternateContent xmlns:mc="http://schemas.openxmlformats.org/markup-compatibility/2006">
          <mc:Choice Requires="x14">
            <control shapeId="36874" r:id="rId5" name="Check Box 10">
              <controlPr defaultSize="0" autoFill="0" autoLine="0" autoPict="0">
                <anchor moveWithCells="1">
                  <from>
                    <xdr:col>2</xdr:col>
                    <xdr:colOff>752475</xdr:colOff>
                    <xdr:row>46</xdr:row>
                    <xdr:rowOff>161925</xdr:rowOff>
                  </from>
                  <to>
                    <xdr:col>3</xdr:col>
                    <xdr:colOff>95250</xdr:colOff>
                    <xdr:row>48</xdr:row>
                    <xdr:rowOff>28575</xdr:rowOff>
                  </to>
                </anchor>
              </controlPr>
            </control>
          </mc:Choice>
        </mc:AlternateContent>
        <mc:AlternateContent xmlns:mc="http://schemas.openxmlformats.org/markup-compatibility/2006">
          <mc:Choice Requires="x14">
            <control shapeId="36875" r:id="rId6" name="Check Box 11">
              <controlPr defaultSize="0" autoFill="0" autoLine="0" autoPict="0">
                <anchor moveWithCells="1">
                  <from>
                    <xdr:col>2</xdr:col>
                    <xdr:colOff>752475</xdr:colOff>
                    <xdr:row>47</xdr:row>
                    <xdr:rowOff>161925</xdr:rowOff>
                  </from>
                  <to>
                    <xdr:col>3</xdr:col>
                    <xdr:colOff>95250</xdr:colOff>
                    <xdr:row>49</xdr:row>
                    <xdr:rowOff>28575</xdr:rowOff>
                  </to>
                </anchor>
              </controlPr>
            </control>
          </mc:Choice>
        </mc:AlternateContent>
        <mc:AlternateContent xmlns:mc="http://schemas.openxmlformats.org/markup-compatibility/2006">
          <mc:Choice Requires="x14">
            <control shapeId="36876" r:id="rId7" name="Check Box 12">
              <controlPr defaultSize="0" autoFill="0" autoLine="0" autoPict="0">
                <anchor moveWithCells="1">
                  <from>
                    <xdr:col>2</xdr:col>
                    <xdr:colOff>752475</xdr:colOff>
                    <xdr:row>48</xdr:row>
                    <xdr:rowOff>161925</xdr:rowOff>
                  </from>
                  <to>
                    <xdr:col>3</xdr:col>
                    <xdr:colOff>95250</xdr:colOff>
                    <xdr:row>50</xdr:row>
                    <xdr:rowOff>28575</xdr:rowOff>
                  </to>
                </anchor>
              </controlPr>
            </control>
          </mc:Choice>
        </mc:AlternateContent>
        <mc:AlternateContent xmlns:mc="http://schemas.openxmlformats.org/markup-compatibility/2006">
          <mc:Choice Requires="x14">
            <control shapeId="36877" r:id="rId8" name="Check Box 13">
              <controlPr defaultSize="0" autoFill="0" autoLine="0" autoPict="0">
                <anchor moveWithCells="1">
                  <from>
                    <xdr:col>2</xdr:col>
                    <xdr:colOff>752475</xdr:colOff>
                    <xdr:row>49</xdr:row>
                    <xdr:rowOff>161925</xdr:rowOff>
                  </from>
                  <to>
                    <xdr:col>3</xdr:col>
                    <xdr:colOff>95250</xdr:colOff>
                    <xdr:row>51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1">
    <pageSetUpPr fitToPage="1"/>
  </sheetPr>
  <dimension ref="B1:N40"/>
  <sheetViews>
    <sheetView showGridLines="0" zoomScaleNormal="100" workbookViewId="0">
      <selection activeCell="C4" sqref="C4:C5"/>
    </sheetView>
  </sheetViews>
  <sheetFormatPr defaultColWidth="9" defaultRowHeight="18.7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c r="L1" s="319" t="s">
        <v>183</v>
      </c>
    </row>
    <row r="2" spans="2:14" ht="17.100000000000001" customHeight="1">
      <c r="B2" s="6" t="s">
        <v>47</v>
      </c>
      <c r="C2" s="3" t="s">
        <v>171</v>
      </c>
    </row>
    <row r="3" spans="2:14" ht="17.100000000000001" customHeight="1">
      <c r="C3" s="43" t="s">
        <v>98</v>
      </c>
      <c r="D3" s="43" t="s">
        <v>6</v>
      </c>
      <c r="E3" s="309" t="s">
        <v>99</v>
      </c>
      <c r="F3" s="309"/>
      <c r="G3" s="309"/>
      <c r="H3" s="309" t="s">
        <v>100</v>
      </c>
      <c r="I3" s="309"/>
      <c r="J3" s="309"/>
      <c r="K3" s="4"/>
      <c r="L3" s="4"/>
      <c r="M3" s="4"/>
    </row>
    <row r="4" spans="2:14" ht="17.100000000000001" customHeight="1">
      <c r="C4" s="148"/>
      <c r="D4" s="148"/>
      <c r="E4" s="150"/>
      <c r="F4" s="160"/>
      <c r="G4" s="151"/>
      <c r="H4" s="150"/>
      <c r="I4" s="160"/>
      <c r="J4" s="151"/>
    </row>
    <row r="5" spans="2:14" ht="17.100000000000001" customHeight="1">
      <c r="C5" s="314"/>
      <c r="D5" s="314"/>
      <c r="E5" s="161"/>
      <c r="F5" s="162"/>
      <c r="G5" s="163"/>
      <c r="H5" s="161"/>
      <c r="I5" s="162"/>
      <c r="J5" s="163"/>
    </row>
    <row r="6" spans="2:14" ht="6" customHeight="1">
      <c r="C6" s="38"/>
      <c r="D6" s="38"/>
      <c r="E6" s="38"/>
      <c r="F6" s="38"/>
      <c r="G6" s="38"/>
      <c r="H6" s="38"/>
      <c r="I6" s="38"/>
      <c r="J6" s="38"/>
    </row>
    <row r="7" spans="2:14" s="2" customFormat="1" ht="17.100000000000001" customHeight="1">
      <c r="C7" s="313" t="s">
        <v>106</v>
      </c>
      <c r="D7" s="313"/>
      <c r="E7" s="313"/>
      <c r="F7" s="313"/>
      <c r="G7" s="313"/>
      <c r="H7" s="313"/>
      <c r="I7" s="313"/>
      <c r="J7" s="313"/>
      <c r="K7" s="313"/>
      <c r="L7" s="22"/>
    </row>
    <row r="8" spans="2:14" s="2" customFormat="1" ht="17.100000000000001" customHeight="1">
      <c r="C8" s="313" t="s">
        <v>107</v>
      </c>
      <c r="D8" s="313"/>
      <c r="E8" s="313"/>
      <c r="F8" s="313"/>
      <c r="G8" s="313"/>
      <c r="H8" s="313"/>
      <c r="I8" s="313"/>
      <c r="J8" s="313"/>
      <c r="K8" s="313"/>
      <c r="L8" s="22"/>
    </row>
    <row r="9" spans="2:14" s="2" customFormat="1" ht="17.100000000000001" customHeight="1">
      <c r="C9" s="313" t="s">
        <v>108</v>
      </c>
      <c r="D9" s="313"/>
      <c r="E9" s="313"/>
      <c r="F9" s="313"/>
      <c r="G9" s="313"/>
      <c r="H9" s="313"/>
      <c r="I9" s="313"/>
      <c r="J9" s="313"/>
      <c r="K9" s="313"/>
      <c r="L9" s="22"/>
    </row>
    <row r="10" spans="2:14" s="2" customFormat="1" ht="17.100000000000001" customHeight="1">
      <c r="C10" s="313" t="s">
        <v>114</v>
      </c>
      <c r="D10" s="313"/>
      <c r="E10" s="313"/>
      <c r="F10" s="313"/>
      <c r="G10" s="313"/>
      <c r="H10" s="313"/>
      <c r="I10" s="313"/>
      <c r="J10" s="313"/>
      <c r="K10" s="313"/>
      <c r="L10" s="22"/>
    </row>
    <row r="11" spans="2:14" ht="17.100000000000001" customHeight="1">
      <c r="C11" s="310"/>
      <c r="D11" s="310"/>
      <c r="E11" s="310"/>
      <c r="F11" s="310"/>
      <c r="G11" s="310"/>
      <c r="H11" s="310"/>
      <c r="I11" s="310"/>
      <c r="J11" s="310"/>
      <c r="K11" s="310"/>
    </row>
    <row r="12" spans="2:14" ht="19.5" customHeight="1">
      <c r="B12" s="6" t="s">
        <v>48</v>
      </c>
      <c r="C12" s="233" t="s">
        <v>172</v>
      </c>
      <c r="D12" s="233"/>
      <c r="E12" s="233"/>
      <c r="F12" s="233"/>
      <c r="G12" s="233"/>
      <c r="H12" s="233"/>
      <c r="I12" s="233"/>
      <c r="J12" s="233"/>
      <c r="K12" s="233"/>
      <c r="L12" s="17"/>
    </row>
    <row r="13" spans="2:14" ht="19.5" customHeight="1">
      <c r="B13" s="6"/>
      <c r="C13" s="233"/>
      <c r="D13" s="233"/>
      <c r="E13" s="233"/>
      <c r="F13" s="233"/>
      <c r="G13" s="233"/>
      <c r="H13" s="233"/>
      <c r="I13" s="233"/>
      <c r="J13" s="233"/>
      <c r="K13" s="233"/>
      <c r="L13" s="17"/>
    </row>
    <row r="14" spans="2:14" ht="19.5" customHeight="1">
      <c r="B14" s="6"/>
      <c r="C14" s="233"/>
      <c r="D14" s="233"/>
      <c r="E14" s="233"/>
      <c r="F14" s="233"/>
      <c r="G14" s="233"/>
      <c r="H14" s="233"/>
      <c r="I14" s="233"/>
      <c r="J14" s="233"/>
      <c r="K14" s="233"/>
      <c r="L14" s="17"/>
    </row>
    <row r="15" spans="2:14" ht="19.5" customHeight="1">
      <c r="B15" s="13"/>
      <c r="C15" s="3" t="s">
        <v>173</v>
      </c>
    </row>
    <row r="16" spans="2:14" ht="19.5" customHeight="1">
      <c r="C16" s="3" t="s">
        <v>72</v>
      </c>
      <c r="N16" s="2"/>
    </row>
    <row r="17" spans="2:10" ht="19.5" customHeight="1">
      <c r="B17" s="13"/>
      <c r="C17" s="3" t="s">
        <v>174</v>
      </c>
    </row>
    <row r="18" spans="2:10" ht="19.5" customHeight="1">
      <c r="C18" s="3" t="s">
        <v>75</v>
      </c>
    </row>
    <row r="19" spans="2:10" ht="19.5" customHeight="1">
      <c r="C19" s="3" t="s">
        <v>74</v>
      </c>
    </row>
    <row r="20" spans="2:10" ht="17.100000000000001" customHeight="1">
      <c r="C20" s="315" t="s">
        <v>145</v>
      </c>
      <c r="D20" s="247"/>
      <c r="E20" s="246" t="s">
        <v>54</v>
      </c>
      <c r="F20" s="247"/>
      <c r="G20" s="246" t="s">
        <v>45</v>
      </c>
      <c r="H20" s="247"/>
      <c r="I20" s="246" t="s">
        <v>46</v>
      </c>
      <c r="J20" s="247"/>
    </row>
    <row r="21" spans="2:10" ht="17.100000000000001" customHeight="1">
      <c r="C21" s="250"/>
      <c r="D21" s="251"/>
      <c r="E21" s="250"/>
      <c r="F21" s="251"/>
      <c r="G21" s="250"/>
      <c r="H21" s="251"/>
      <c r="I21" s="250"/>
      <c r="J21" s="251"/>
    </row>
    <row r="22" spans="2:10" ht="17.100000000000001" customHeight="1">
      <c r="C22" s="150"/>
      <c r="D22" s="151"/>
      <c r="E22" s="150"/>
      <c r="F22" s="151"/>
      <c r="G22" s="150"/>
      <c r="H22" s="151"/>
      <c r="I22" s="150"/>
      <c r="J22" s="151"/>
    </row>
    <row r="23" spans="2:10" ht="17.100000000000001" customHeight="1">
      <c r="C23" s="161"/>
      <c r="D23" s="163"/>
      <c r="E23" s="161"/>
      <c r="F23" s="163"/>
      <c r="G23" s="161"/>
      <c r="H23" s="163"/>
      <c r="I23" s="161"/>
      <c r="J23" s="163"/>
    </row>
    <row r="24" spans="2:10" ht="17.100000000000001" customHeight="1"/>
    <row r="25" spans="2:10" ht="19.5" customHeight="1">
      <c r="B25" s="14" t="s">
        <v>49</v>
      </c>
      <c r="C25" s="307" t="s">
        <v>76</v>
      </c>
      <c r="D25" s="307"/>
      <c r="E25" s="307"/>
      <c r="F25" s="307"/>
      <c r="G25" s="307"/>
      <c r="H25" s="307"/>
      <c r="I25" s="307"/>
      <c r="J25" s="307"/>
    </row>
    <row r="26" spans="2:10" ht="19.5" customHeight="1">
      <c r="B26" s="15"/>
      <c r="C26" s="307"/>
      <c r="D26" s="307"/>
      <c r="E26" s="307"/>
      <c r="F26" s="307"/>
      <c r="G26" s="307"/>
      <c r="H26" s="307"/>
      <c r="I26" s="307"/>
      <c r="J26" s="307"/>
    </row>
    <row r="27" spans="2:10" ht="19.5" customHeight="1">
      <c r="B27" s="15"/>
      <c r="C27" s="308"/>
      <c r="D27" s="308"/>
      <c r="E27" s="308"/>
      <c r="F27" s="308"/>
      <c r="G27" s="308"/>
      <c r="H27" s="308"/>
      <c r="I27" s="308"/>
      <c r="J27" s="308"/>
    </row>
    <row r="28" spans="2:10" ht="16.5" customHeight="1">
      <c r="C28" s="305" t="s">
        <v>50</v>
      </c>
      <c r="D28" s="306"/>
      <c r="E28" s="306"/>
      <c r="F28" s="306"/>
      <c r="G28" s="139" t="s">
        <v>150</v>
      </c>
      <c r="H28" s="309" t="s">
        <v>144</v>
      </c>
      <c r="I28" s="309"/>
      <c r="J28" s="309"/>
    </row>
    <row r="29" spans="2:10" ht="16.5" customHeight="1">
      <c r="C29" s="311" t="s">
        <v>51</v>
      </c>
      <c r="D29" s="312"/>
      <c r="E29" s="312"/>
      <c r="F29" s="312"/>
      <c r="G29" s="98"/>
      <c r="H29" s="293"/>
      <c r="I29" s="294"/>
      <c r="J29" s="295"/>
    </row>
    <row r="30" spans="2:10" ht="16.5" customHeight="1">
      <c r="C30" s="287" t="s">
        <v>146</v>
      </c>
      <c r="D30" s="288"/>
      <c r="E30" s="288"/>
      <c r="F30" s="288"/>
      <c r="G30" s="140"/>
      <c r="H30" s="296"/>
      <c r="I30" s="297"/>
      <c r="J30" s="298"/>
    </row>
    <row r="31" spans="2:10" ht="16.5" customHeight="1">
      <c r="C31" s="287" t="s">
        <v>147</v>
      </c>
      <c r="D31" s="288"/>
      <c r="E31" s="288"/>
      <c r="F31" s="288"/>
      <c r="G31" s="140"/>
      <c r="H31" s="296"/>
      <c r="I31" s="297"/>
      <c r="J31" s="298"/>
    </row>
    <row r="32" spans="2:10" ht="16.5" customHeight="1">
      <c r="C32" s="289" t="s">
        <v>148</v>
      </c>
      <c r="D32" s="290"/>
      <c r="E32" s="290"/>
      <c r="F32" s="290"/>
      <c r="G32" s="141"/>
      <c r="H32" s="299"/>
      <c r="I32" s="300"/>
      <c r="J32" s="301"/>
    </row>
    <row r="33" spans="3:10" ht="16.5" customHeight="1">
      <c r="C33" s="291" t="s">
        <v>175</v>
      </c>
      <c r="D33" s="292"/>
      <c r="E33" s="292"/>
      <c r="F33" s="292"/>
      <c r="G33" s="142"/>
      <c r="H33" s="302"/>
      <c r="I33" s="303"/>
      <c r="J33" s="304"/>
    </row>
    <row r="34" spans="3:10" ht="16.5" customHeight="1"/>
    <row r="35" spans="3:10">
      <c r="C35" s="16"/>
      <c r="D35" s="16"/>
      <c r="E35" s="16"/>
      <c r="F35" s="16"/>
      <c r="G35" s="16"/>
      <c r="H35" s="16"/>
      <c r="I35" s="16"/>
      <c r="J35" s="16"/>
    </row>
    <row r="36" spans="3:10">
      <c r="C36" s="16"/>
      <c r="D36" s="16"/>
      <c r="E36" s="16"/>
      <c r="F36" s="16"/>
      <c r="G36" s="16"/>
      <c r="H36" s="16"/>
      <c r="I36" s="16"/>
      <c r="J36" s="16"/>
    </row>
    <row r="37" spans="3:10">
      <c r="C37" s="16"/>
      <c r="D37" s="16"/>
      <c r="E37" s="16"/>
      <c r="F37" s="16"/>
      <c r="G37" s="16"/>
      <c r="H37" s="16"/>
      <c r="I37" s="16"/>
      <c r="J37" s="16"/>
    </row>
    <row r="38" spans="3:10">
      <c r="C38" s="16"/>
      <c r="D38" s="16"/>
      <c r="E38" s="16"/>
      <c r="F38" s="16"/>
      <c r="G38" s="16"/>
      <c r="H38" s="16"/>
      <c r="I38" s="16"/>
      <c r="J38" s="16"/>
    </row>
    <row r="39" spans="3:10">
      <c r="C39" s="16"/>
      <c r="D39" s="16"/>
      <c r="E39" s="16"/>
      <c r="F39" s="16"/>
      <c r="G39" s="16"/>
      <c r="H39" s="16"/>
      <c r="I39" s="16"/>
      <c r="J39" s="16"/>
    </row>
    <row r="40" spans="3:10">
      <c r="C40" s="16"/>
      <c r="D40" s="16"/>
      <c r="E40" s="16"/>
      <c r="F40" s="16"/>
      <c r="G40" s="16"/>
      <c r="H40" s="16"/>
      <c r="I40" s="16"/>
      <c r="J40" s="16"/>
    </row>
  </sheetData>
  <mergeCells count="33">
    <mergeCell ref="C12:K14"/>
    <mergeCell ref="C11:K11"/>
    <mergeCell ref="C29:F29"/>
    <mergeCell ref="E3:G3"/>
    <mergeCell ref="H3:J3"/>
    <mergeCell ref="C9:K9"/>
    <mergeCell ref="C10:K10"/>
    <mergeCell ref="D4:D5"/>
    <mergeCell ref="E4:G5"/>
    <mergeCell ref="H4:J5"/>
    <mergeCell ref="C7:K7"/>
    <mergeCell ref="C8:K8"/>
    <mergeCell ref="C4:C5"/>
    <mergeCell ref="C20:D21"/>
    <mergeCell ref="E20:F21"/>
    <mergeCell ref="G20:H21"/>
    <mergeCell ref="I20:J21"/>
    <mergeCell ref="C28:F28"/>
    <mergeCell ref="C22:D23"/>
    <mergeCell ref="E22:F23"/>
    <mergeCell ref="G22:H23"/>
    <mergeCell ref="I22:J23"/>
    <mergeCell ref="C25:J27"/>
    <mergeCell ref="H28:J28"/>
    <mergeCell ref="C30:F30"/>
    <mergeCell ref="C31:F31"/>
    <mergeCell ref="C32:F32"/>
    <mergeCell ref="C33:F33"/>
    <mergeCell ref="H29:J29"/>
    <mergeCell ref="H30:J30"/>
    <mergeCell ref="H31:J31"/>
    <mergeCell ref="H32:J32"/>
    <mergeCell ref="H33:J33"/>
  </mergeCells>
  <phoneticPr fontId="1"/>
  <dataValidations count="1">
    <dataValidation type="list" allowBlank="1" showInputMessage="1" showErrorMessage="1" sqref="B17 B15" xr:uid="{00000000-0002-0000-0400-000000000000}">
      <formula1>まる</formula1>
    </dataValidation>
  </dataValidations>
  <pageMargins left="0.70866141732283472" right="0.31496062992125984" top="0.35433070866141736" bottom="0.23622047244094491"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mc:AlternateContent xmlns:mc="http://schemas.openxmlformats.org/markup-compatibility/2006">
          <mc:Choice Requires="x14">
            <control shapeId="3101" r:id="rId8" name="Check Box 29">
              <controlPr defaultSize="0" autoFill="0" autoLine="0" autoPict="0">
                <anchor moveWithCells="1">
                  <from>
                    <xdr:col>6</xdr:col>
                    <xdr:colOff>466725</xdr:colOff>
                    <xdr:row>28</xdr:row>
                    <xdr:rowOff>190500</xdr:rowOff>
                  </from>
                  <to>
                    <xdr:col>6</xdr:col>
                    <xdr:colOff>809625</xdr:colOff>
                    <xdr:row>30</xdr:row>
                    <xdr:rowOff>19050</xdr:rowOff>
                  </to>
                </anchor>
              </controlPr>
            </control>
          </mc:Choice>
        </mc:AlternateContent>
        <mc:AlternateContent xmlns:mc="http://schemas.openxmlformats.org/markup-compatibility/2006">
          <mc:Choice Requires="x14">
            <control shapeId="3102" r:id="rId9" name="Check Box 30">
              <controlPr defaultSize="0" autoFill="0" autoLine="0" autoPict="0">
                <anchor moveWithCells="1">
                  <from>
                    <xdr:col>6</xdr:col>
                    <xdr:colOff>466725</xdr:colOff>
                    <xdr:row>30</xdr:row>
                    <xdr:rowOff>190500</xdr:rowOff>
                  </from>
                  <to>
                    <xdr:col>6</xdr:col>
                    <xdr:colOff>809625</xdr:colOff>
                    <xdr:row>32</xdr:row>
                    <xdr:rowOff>19050</xdr:rowOff>
                  </to>
                </anchor>
              </controlPr>
            </control>
          </mc:Choice>
        </mc:AlternateContent>
        <mc:AlternateContent xmlns:mc="http://schemas.openxmlformats.org/markup-compatibility/2006">
          <mc:Choice Requires="x14">
            <control shapeId="3103" r:id="rId10" name="Check Box 31">
              <controlPr defaultSize="0" autoFill="0" autoLine="0" autoPict="0">
                <anchor moveWithCells="1">
                  <from>
                    <xdr:col>6</xdr:col>
                    <xdr:colOff>466725</xdr:colOff>
                    <xdr:row>29</xdr:row>
                    <xdr:rowOff>190500</xdr:rowOff>
                  </from>
                  <to>
                    <xdr:col>6</xdr:col>
                    <xdr:colOff>809625</xdr:colOff>
                    <xdr:row>31</xdr:row>
                    <xdr:rowOff>19050</xdr:rowOff>
                  </to>
                </anchor>
              </controlPr>
            </control>
          </mc:Choice>
        </mc:AlternateContent>
        <mc:AlternateContent xmlns:mc="http://schemas.openxmlformats.org/markup-compatibility/2006">
          <mc:Choice Requires="x14">
            <control shapeId="3104" r:id="rId11" name="Check Box 32">
              <controlPr defaultSize="0" autoFill="0" autoLine="0" autoPict="0">
                <anchor moveWithCells="1">
                  <from>
                    <xdr:col>6</xdr:col>
                    <xdr:colOff>466725</xdr:colOff>
                    <xdr:row>31</xdr:row>
                    <xdr:rowOff>200025</xdr:rowOff>
                  </from>
                  <to>
                    <xdr:col>6</xdr:col>
                    <xdr:colOff>809625</xdr:colOff>
                    <xdr:row>33</xdr:row>
                    <xdr:rowOff>28575</xdr:rowOff>
                  </to>
                </anchor>
              </controlPr>
            </control>
          </mc:Choice>
        </mc:AlternateContent>
        <mc:AlternateContent xmlns:mc="http://schemas.openxmlformats.org/markup-compatibility/2006">
          <mc:Choice Requires="x14">
            <control shapeId="3105" r:id="rId12" name="Check Box 33">
              <controlPr defaultSize="0" autoFill="0" autoLine="0" autoPict="0">
                <anchor moveWithCells="1">
                  <from>
                    <xdr:col>6</xdr:col>
                    <xdr:colOff>466725</xdr:colOff>
                    <xdr:row>28</xdr:row>
                    <xdr:rowOff>190500</xdr:rowOff>
                  </from>
                  <to>
                    <xdr:col>6</xdr:col>
                    <xdr:colOff>809625</xdr:colOff>
                    <xdr:row>30</xdr:row>
                    <xdr:rowOff>19050</xdr:rowOff>
                  </to>
                </anchor>
              </controlPr>
            </control>
          </mc:Choice>
        </mc:AlternateContent>
        <mc:AlternateContent xmlns:mc="http://schemas.openxmlformats.org/markup-compatibility/2006">
          <mc:Choice Requires="x14">
            <control shapeId="3106" r:id="rId13" name="Check Box 34">
              <controlPr defaultSize="0" autoFill="0" autoLine="0" autoPict="0">
                <anchor moveWithCells="1">
                  <from>
                    <xdr:col>6</xdr:col>
                    <xdr:colOff>466725</xdr:colOff>
                    <xdr:row>30</xdr:row>
                    <xdr:rowOff>190500</xdr:rowOff>
                  </from>
                  <to>
                    <xdr:col>6</xdr:col>
                    <xdr:colOff>809625</xdr:colOff>
                    <xdr:row>32</xdr:row>
                    <xdr:rowOff>19050</xdr:rowOff>
                  </to>
                </anchor>
              </controlPr>
            </control>
          </mc:Choice>
        </mc:AlternateContent>
        <mc:AlternateContent xmlns:mc="http://schemas.openxmlformats.org/markup-compatibility/2006">
          <mc:Choice Requires="x14">
            <control shapeId="3107" r:id="rId14" name="Check Box 35">
              <controlPr defaultSize="0" autoFill="0" autoLine="0" autoPict="0">
                <anchor moveWithCells="1">
                  <from>
                    <xdr:col>6</xdr:col>
                    <xdr:colOff>466725</xdr:colOff>
                    <xdr:row>29</xdr:row>
                    <xdr:rowOff>190500</xdr:rowOff>
                  </from>
                  <to>
                    <xdr:col>6</xdr:col>
                    <xdr:colOff>809625</xdr:colOff>
                    <xdr:row>31</xdr:row>
                    <xdr:rowOff>19050</xdr:rowOff>
                  </to>
                </anchor>
              </controlPr>
            </control>
          </mc:Choice>
        </mc:AlternateContent>
        <mc:AlternateContent xmlns:mc="http://schemas.openxmlformats.org/markup-compatibility/2006">
          <mc:Choice Requires="x14">
            <control shapeId="3108" r:id="rId15" name="Check Box 36">
              <controlPr defaultSize="0" autoFill="0" autoLine="0" autoPict="0">
                <anchor moveWithCells="1">
                  <from>
                    <xdr:col>6</xdr:col>
                    <xdr:colOff>466725</xdr:colOff>
                    <xdr:row>31</xdr:row>
                    <xdr:rowOff>200025</xdr:rowOff>
                  </from>
                  <to>
                    <xdr:col>6</xdr:col>
                    <xdr:colOff>809625</xdr:colOff>
                    <xdr:row>33</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52</v>
      </c>
    </row>
    <row r="3" spans="1:1">
      <c r="A3" s="1" t="s">
        <v>53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2025-07-14T06:50:41Z</cp:lastPrinted>
  <dcterms:created xsi:type="dcterms:W3CDTF">2016-10-04T05:23:43Z</dcterms:created>
  <dcterms:modified xsi:type="dcterms:W3CDTF">2025-07-14T06:54:40Z</dcterms:modified>
</cp:coreProperties>
</file>