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8_{DE2AC589-D6CA-4ADD-851D-32F8084E3422}" xr6:coauthVersionLast="47" xr6:coauthVersionMax="47" xr10:uidLastSave="{00000000-0000-0000-0000-000000000000}"/>
  <bookViews>
    <workbookView xWindow="1965" yWindow="0" windowWidth="21585" windowHeight="15570" tabRatio="890" xr2:uid="{00000000-000D-0000-FFFF-FFFF00000000}"/>
  </bookViews>
  <sheets>
    <sheet name="概要と実施計画" sheetId="16" r:id="rId1"/>
    <sheet name="〃取組内容" sheetId="3" r:id="rId2"/>
    <sheet name="〃KPI" sheetId="4" r:id="rId3"/>
    <sheet name="〃過去事業等" sheetId="5" r:id="rId4"/>
    <sheet name="リスト" sheetId="7" state="hidden" r:id="rId5"/>
  </sheets>
  <externalReferences>
    <externalReference r:id="rId6"/>
  </externalReferences>
  <definedNames>
    <definedName name="_xlnm.Print_Area" localSheetId="2">〃KPI!$A$1:$K$54</definedName>
    <definedName name="_xlnm.Print_Area" localSheetId="3">〃過去事業等!$A$1:$L$33</definedName>
    <definedName name="_xlnm.Print_Area" localSheetId="0">概要と実施計画!$B$1:$K$41</definedName>
    <definedName name="まる" localSheetId="0">[1]リスト!$A$2:$A$3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3" l="1"/>
  <c r="I26" i="16" l="1"/>
  <c r="B37" i="16"/>
  <c r="D37" i="16"/>
  <c r="G37" i="16"/>
  <c r="F37" i="16" l="1"/>
  <c r="F9" i="4" l="1"/>
  <c r="F6" i="4" s="1"/>
  <c r="G9" i="4"/>
  <c r="G6" i="4" s="1"/>
  <c r="H9" i="4"/>
  <c r="H6" i="4" s="1"/>
  <c r="I9" i="4"/>
  <c r="I6" i="4" s="1"/>
  <c r="E9" i="4"/>
  <c r="E6" i="4" s="1"/>
  <c r="C9" i="4"/>
  <c r="C6" i="4" s="1"/>
  <c r="F26" i="4"/>
  <c r="G26" i="4"/>
  <c r="H26" i="4"/>
  <c r="I26" i="4"/>
  <c r="E26" i="4"/>
  <c r="C26" i="4"/>
  <c r="F27" i="4" s="1"/>
  <c r="I29" i="4"/>
  <c r="I36" i="4"/>
  <c r="H29" i="4"/>
  <c r="H36" i="4" s="1"/>
  <c r="G29" i="4"/>
  <c r="G36" i="4" s="1"/>
  <c r="F29" i="4"/>
  <c r="F36" i="4" s="1"/>
  <c r="E29" i="4"/>
  <c r="E36" i="4" s="1"/>
  <c r="C29" i="4"/>
  <c r="C36" i="4" s="1"/>
  <c r="I27" i="4" l="1"/>
  <c r="G27" i="4"/>
  <c r="H27" i="4"/>
  <c r="E27" i="4"/>
  <c r="H7" i="4"/>
  <c r="G7" i="4"/>
  <c r="E7" i="4"/>
  <c r="F7" i="4"/>
  <c r="I7" i="4"/>
</calcChain>
</file>

<file path=xl/sharedStrings.xml><?xml version="1.0" encoding="utf-8"?>
<sst xmlns="http://schemas.openxmlformats.org/spreadsheetml/2006/main" count="228" uniqueCount="177">
  <si>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</si>
  <si>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</si>
  <si>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</si>
  <si>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</si>
  <si>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</si>
  <si>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</si>
  <si>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</si>
  <si>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</si>
  <si>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</si>
  <si>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</si>
  <si>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（２）事業予定費用一覧</t>
    <rPh sb="3" eb="5">
      <t>ジギョウ</t>
    </rPh>
    <rPh sb="5" eb="7">
      <t>ヨテイ</t>
    </rPh>
    <rPh sb="7" eb="9">
      <t>ヒヨウ</t>
    </rPh>
    <rPh sb="9" eb="11">
      <t>イチラン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</si>
  <si>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</si>
  <si>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</si>
  <si>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</si>
  <si>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</si>
  <si>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</si>
  <si>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</si>
  <si>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</si>
  <si>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</si>
  <si>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</si>
  <si>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</si>
  <si>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</si>
  <si>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</si>
  <si>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</si>
  <si>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</si>
  <si>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</si>
  <si>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</si>
  <si>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</si>
  <si>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</si>
  <si>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</si>
  <si>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</si>
  <si>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</si>
  <si>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</si>
  <si>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</si>
  <si>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</si>
  <si>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</si>
  <si>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</si>
  <si>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</si>
  <si>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</si>
  <si>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</si>
  <si>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</si>
  <si>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</si>
  <si>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</si>
  <si>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</si>
  <si>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</si>
  <si>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</si>
  <si>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</si>
  <si>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</si>
  <si>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</si>
  <si>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</si>
  <si>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</si>
  <si>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</si>
  <si>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</si>
  <si>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</si>
  <si>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</si>
  <si>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</si>
  <si>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</si>
  <si>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</si>
  <si>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</si>
  <si>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</si>
  <si>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まる</t>
    <phoneticPr fontId="2"/>
  </si>
  <si>
    <t>○</t>
    <phoneticPr fontId="2"/>
  </si>
  <si>
    <t>事業年度</t>
    <rPh sb="0" eb="2">
      <t>ジギョウ</t>
    </rPh>
    <rPh sb="2" eb="4">
      <t>ネンド</t>
    </rPh>
    <phoneticPr fontId="1"/>
  </si>
  <si>
    <t>漁業種類</t>
    <rPh sb="0" eb="2">
      <t>ギョギョウ</t>
    </rPh>
    <rPh sb="2" eb="4">
      <t>シュルイ</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</si>
  <si>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</si>
  <si>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</si>
  <si>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</si>
  <si>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</si>
  <si>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 xml:space="preserve">名前： </t>
    <rPh sb="0" eb="2">
      <t>ナマエ</t>
    </rPh>
    <phoneticPr fontId="1"/>
  </si>
  <si>
    <t>※千円未満切り捨て</t>
    <rPh sb="1" eb="3">
      <t>センエン</t>
    </rPh>
    <rPh sb="3" eb="5">
      <t>ミマン</t>
    </rPh>
    <rPh sb="5" eb="6">
      <t>キ</t>
    </rPh>
    <rPh sb="7" eb="8">
      <t>ス</t>
    </rPh>
    <phoneticPr fontId="1"/>
  </si>
  <si>
    <t>（　　　　㎾）</t>
  </si>
  <si>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</si>
  <si>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型式等</t>
    <rPh sb="0" eb="2">
      <t>カタシキ</t>
    </rPh>
    <rPh sb="2" eb="3">
      <t>トウ</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</si>
  <si>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</si>
  <si>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</si>
  <si>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（７年度）</t>
    <rPh sb="2" eb="4">
      <t>ネンド</t>
    </rPh>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</si>
  <si>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</si>
  <si>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</si>
  <si>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（１）競争力強化型機器等導入緊急対策事業</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</si>
  <si>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</si>
  <si>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</si>
  <si>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</si>
  <si>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（２）漁業経営セーフティーネット構築等事業のうち省エネ機器等導入推進事業（平成25年度～26年度）</t>
    <rPh sb="41" eb="43">
      <t>ネンド</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</si>
  <si>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</si>
  <si>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</si>
  <si>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</si>
  <si>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</si>
  <si>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</si>
  <si>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 xml:space="preserve">イ：その他の機器    </t>
    <rPh sb="4" eb="5">
      <t>タ</t>
    </rPh>
    <rPh sb="6" eb="8">
      <t>キキ</t>
    </rPh>
    <phoneticPr fontId="1"/>
  </si>
  <si>
    <t>（８年度）</t>
    <rPh sb="2" eb="4">
      <t>ネンド</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</si>
  <si>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</si>
  <si>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</si>
  <si>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</si>
  <si>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r>
      <t xml:space="preserve">型式・機種等
</t>
    </r>
    <r>
      <rPr>
        <sz val="10"/>
        <rFont val="メイリオ"/>
        <family val="3"/>
        <charset val="128"/>
      </rPr>
      <t>（船外機・船内機の場合は連続出力も記載）</t>
    </r>
    <rPh sb="0" eb="2">
      <t>カタシキ</t>
    </rPh>
    <rPh sb="3" eb="5">
      <t>キシュ</t>
    </rPh>
    <rPh sb="5" eb="6">
      <t>トウ</t>
    </rPh>
    <phoneticPr fontId="1"/>
  </si>
  <si>
    <t>　　　　海上ブロードバンド用機器</t>
    <rPh sb="4" eb="6">
      <t>カイジョウ</t>
    </rPh>
    <rPh sb="13" eb="14">
      <t>ヨウ</t>
    </rPh>
    <rPh sb="14" eb="16">
      <t>キキ</t>
    </rPh>
    <phoneticPr fontId="1"/>
  </si>
  <si>
    <t>　　　　</t>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</si>
  <si>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</si>
  <si>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</si>
  <si>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</si>
  <si>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</si>
  <si>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</si>
  <si>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</si>
  <si>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</si>
  <si>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t>（※省力・省コスト化に資する機器等の申請のみ設置工事費との合計金額記載）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3" eb="35">
      <t>キサイ</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</si>
  <si>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</si>
  <si>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r>
      <t xml:space="preserve">年齢
</t>
    </r>
    <r>
      <rPr>
        <sz val="10"/>
        <rFont val="メイリオ"/>
        <family val="3"/>
        <charset val="128"/>
      </rPr>
      <t>（代表者年齢）</t>
    </r>
    <rPh sb="0" eb="1">
      <t>ネン</t>
    </rPh>
    <rPh sb="3" eb="6">
      <t>ダイヒョウシャ</t>
    </rPh>
    <rPh sb="6" eb="8">
      <t>ネンレイ</t>
    </rPh>
    <phoneticPr fontId="1"/>
  </si>
  <si>
    <t>（９年度）</t>
    <rPh sb="2" eb="4">
      <t>ネンド</t>
    </rPh>
    <phoneticPr fontId="1"/>
  </si>
  <si>
    <t>※税込</t>
    <rPh sb="1" eb="3">
      <t>ゼイコミ</t>
    </rPh>
    <phoneticPr fontId="1"/>
  </si>
  <si>
    <t>総トン数</t>
    <rPh sb="0" eb="1">
      <t>ソウ</t>
    </rPh>
    <rPh sb="3" eb="4">
      <t>スウ</t>
    </rPh>
    <phoneticPr fontId="1"/>
  </si>
  <si>
    <t>エ：海水こし器</t>
    <rPh sb="2" eb="4">
      <t>カイスイ</t>
    </rPh>
    <rPh sb="6" eb="7">
      <t>キ</t>
    </rPh>
    <phoneticPr fontId="1"/>
  </si>
  <si>
    <t>　イ：後継者（生計を共にする親族）が補助条件を継承</t>
    <rPh sb="3" eb="6">
      <t>コウケイシャ</t>
    </rPh>
    <rPh sb="7" eb="9">
      <t>セイケイ</t>
    </rPh>
    <rPh sb="10" eb="11">
      <t>トモ</t>
    </rPh>
    <rPh sb="14" eb="16">
      <t>シンゾク</t>
    </rPh>
    <rPh sb="18" eb="22">
      <t>ホジョジョウケン</t>
    </rPh>
    <rPh sb="23" eb="25">
      <t>ケイショウ</t>
    </rPh>
    <phoneticPr fontId="1"/>
  </si>
  <si>
    <t>　ロ：事業実施者が所属する漁協の他の組合員に譲渡</t>
    <rPh sb="3" eb="8">
      <t>ジギョウジッシシャ</t>
    </rPh>
    <rPh sb="9" eb="11">
      <t>ショゾク</t>
    </rPh>
    <rPh sb="13" eb="15">
      <t>ギョキョウ</t>
    </rPh>
    <rPh sb="16" eb="17">
      <t>タ</t>
    </rPh>
    <rPh sb="18" eb="21">
      <t>クミアイイン</t>
    </rPh>
    <rPh sb="22" eb="24">
      <t>ジョウト</t>
    </rPh>
    <phoneticPr fontId="1"/>
  </si>
  <si>
    <t>　ハ：所属する広域委員会又は地域再生委員会の者に譲渡</t>
    <rPh sb="3" eb="5">
      <t>ショゾク</t>
    </rPh>
    <rPh sb="7" eb="9">
      <t>コウイキ</t>
    </rPh>
    <rPh sb="9" eb="12">
      <t>イインカイ</t>
    </rPh>
    <rPh sb="12" eb="13">
      <t>マタ</t>
    </rPh>
    <rPh sb="14" eb="16">
      <t>チイキ</t>
    </rPh>
    <rPh sb="16" eb="21">
      <t>サイセイイインカイ</t>
    </rPh>
    <rPh sb="22" eb="23">
      <t>モノ</t>
    </rPh>
    <rPh sb="24" eb="26">
      <t>ジョウト</t>
    </rPh>
    <phoneticPr fontId="1"/>
  </si>
  <si>
    <t>認定（予定）日</t>
    <rPh sb="0" eb="2">
      <t>ニンテイ</t>
    </rPh>
    <rPh sb="3" eb="5">
      <t>ヨテイ</t>
    </rPh>
    <rPh sb="6" eb="7">
      <t>ヒ</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</si>
  <si>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</si>
  <si>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広域浜プラン（予定）の概要</t>
    <rPh sb="0" eb="2">
      <t>コウイキ</t>
    </rPh>
    <rPh sb="2" eb="3">
      <t>ハマ</t>
    </rPh>
    <rPh sb="7" eb="9">
      <t>ヨテイ</t>
    </rPh>
    <rPh sb="11" eb="13">
      <t>ガイヨウ</t>
    </rPh>
    <phoneticPr fontId="1"/>
  </si>
  <si>
    <t>（注）１ 漁業種類欄には、事業実施者が営む主たる漁業種類を記入すること。</t>
    <rPh sb="1" eb="2">
      <t>チュウ</t>
    </rPh>
    <rPh sb="5" eb="7">
      <t>ギョギョウ</t>
    </rPh>
    <rPh sb="7" eb="9">
      <t>シュルイ</t>
    </rPh>
    <rPh sb="9" eb="10">
      <t>ラン</t>
    </rPh>
    <rPh sb="13" eb="15">
      <t>ジギョウ</t>
    </rPh>
    <rPh sb="15" eb="17">
      <t>ジッシ</t>
    </rPh>
    <rPh sb="17" eb="18">
      <t>シャ</t>
    </rPh>
    <rPh sb="19" eb="20">
      <t>イトナ</t>
    </rPh>
    <rPh sb="21" eb="22">
      <t>シュ</t>
    </rPh>
    <rPh sb="24" eb="26">
      <t>ギョギョウ</t>
    </rPh>
    <rPh sb="26" eb="28">
      <t>シュルイ</t>
    </rPh>
    <rPh sb="29" eb="31">
      <t>キニュウ</t>
    </rPh>
    <phoneticPr fontId="1"/>
  </si>
  <si>
    <t>　　　２ 漁業関係法令等違反の有無欄には、事業実施者が機器事業実施計画の承認申請日以前１年の間に浜の活力再生広域プランの適正な実施を確保するための漁業関係法令等</t>
    <phoneticPr fontId="1"/>
  </si>
  <si>
    <t>　　　　 に違反した、又はライフジャケット着用義務を怠ったことにより行政処分を受けた、若しくは海事関係法令違反による死亡災害が海事関係法令違反による死亡災害が発生</t>
    <rPh sb="79" eb="81">
      <t>ハッセイ</t>
    </rPh>
    <phoneticPr fontId="1"/>
  </si>
  <si>
    <t>（注）１ 耐用年数欄には、導入する機器等の耐用年数を記載すること。</t>
    <rPh sb="1" eb="2">
      <t>チュウ</t>
    </rPh>
    <rPh sb="5" eb="9">
      <t>タイヨウネンスウ</t>
    </rPh>
    <rPh sb="9" eb="10">
      <t>ラン</t>
    </rPh>
    <rPh sb="13" eb="15">
      <t>ドウニュウ</t>
    </rPh>
    <rPh sb="17" eb="19">
      <t>キキ</t>
    </rPh>
    <rPh sb="19" eb="20">
      <t>トウ</t>
    </rPh>
    <rPh sb="21" eb="25">
      <t>タイヨウネンスウ</t>
    </rPh>
    <rPh sb="26" eb="28">
      <t>キサイ</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</si>
  <si>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</si>
  <si>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</si>
  <si>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３）③の漁労支出は、雇用賃金、漁船・漁具費、油費、えさ代、種苗代、修繕費、販売手数料、負債利子、漁業関係保険料（経費として支出しているもの）、租税公課諸負担、減価償却費などの経費とする。</t>
    <phoneticPr fontId="1"/>
  </si>
  <si>
    <t>（注）１ 認定（予定）日欄及び認定番号欄については、参加する広域委員会が水産庁長官から受領した承認通知書の日付と文書番号を記入すること。</t>
    <rPh sb="1" eb="2">
      <t>チュウ</t>
    </rPh>
    <rPh sb="5" eb="7">
      <t>ニンテイ</t>
    </rPh>
    <rPh sb="8" eb="10">
      <t>ヨテイ</t>
    </rPh>
    <rPh sb="11" eb="12">
      <t>ビ</t>
    </rPh>
    <rPh sb="12" eb="13">
      <t>ラン</t>
    </rPh>
    <rPh sb="13" eb="14">
      <t>オヨ</t>
    </rPh>
    <rPh sb="15" eb="17">
      <t>ニンテイ</t>
    </rPh>
    <rPh sb="17" eb="19">
      <t>バンゴウ</t>
    </rPh>
    <rPh sb="19" eb="20">
      <t>ラン</t>
    </rPh>
    <rPh sb="26" eb="28">
      <t>サンカ</t>
    </rPh>
    <rPh sb="30" eb="32">
      <t>コウイキ</t>
    </rPh>
    <rPh sb="32" eb="35">
      <t>イインカイ</t>
    </rPh>
    <rPh sb="36" eb="39">
      <t>スイサンチョウ</t>
    </rPh>
    <rPh sb="39" eb="41">
      <t>チョウカン</t>
    </rPh>
    <rPh sb="43" eb="45">
      <t>ジュリョウ</t>
    </rPh>
    <rPh sb="47" eb="49">
      <t>ショウニン</t>
    </rPh>
    <rPh sb="49" eb="52">
      <t>ツウチショ</t>
    </rPh>
    <rPh sb="53" eb="55">
      <t>ヒヅケ</t>
    </rPh>
    <rPh sb="56" eb="58">
      <t>ブンショ</t>
    </rPh>
    <rPh sb="58" eb="60">
      <t>バンゴウ</t>
    </rPh>
    <rPh sb="61" eb="63">
      <t>キニュウ</t>
    </rPh>
    <phoneticPr fontId="1"/>
  </si>
  <si>
    <t xml:space="preserve">　　　２ 広域浜プランの（予定）概要欄には、所属する広域委員会が策定したまたは策定しようとする広域浜プランの（予定）概要のうち、本事業に </t>
    <rPh sb="7" eb="8">
      <t>ハマ</t>
    </rPh>
    <rPh sb="28" eb="31">
      <t>イインカイ</t>
    </rPh>
    <phoneticPr fontId="1"/>
  </si>
  <si>
    <t>　　　  関連する内容を簡潔に記載すること。ただし、広域浜プランの（予定）概要のうち本事業に関連する内容が分かる資料を所属する広域委員会</t>
    <rPh sb="5" eb="7">
      <t>カンレン</t>
    </rPh>
    <phoneticPr fontId="1"/>
  </si>
  <si>
    <t>　　　　ウ：人力から機械化</t>
    <rPh sb="6" eb="8">
      <t>ジンリキ</t>
    </rPh>
    <rPh sb="10" eb="12">
      <t>キカイ</t>
    </rPh>
    <rPh sb="12" eb="13">
      <t>カ</t>
    </rPh>
    <phoneticPr fontId="1"/>
  </si>
  <si>
    <t>広域浜プランとの連携について（第2期認定前の場合、認定日に「策定中」と記載。広域委員会名のみ記載）</t>
    <rPh sb="0" eb="2">
      <t>コウイキ</t>
    </rPh>
    <rPh sb="2" eb="3">
      <t>ハマ</t>
    </rPh>
    <rPh sb="8" eb="10">
      <t>レンケイ</t>
    </rPh>
    <rPh sb="15" eb="16">
      <t>ダイ</t>
    </rPh>
    <rPh sb="17" eb="18">
      <t>キ</t>
    </rPh>
    <rPh sb="18" eb="20">
      <t>ニンテイ</t>
    </rPh>
    <rPh sb="20" eb="21">
      <t>マエ</t>
    </rPh>
    <rPh sb="22" eb="24">
      <t>バアイ</t>
    </rPh>
    <rPh sb="25" eb="27">
      <t>ニンテイ</t>
    </rPh>
    <rPh sb="27" eb="28">
      <t>ビ</t>
    </rPh>
    <rPh sb="30" eb="33">
      <t>サクテイチュウ</t>
    </rPh>
    <rPh sb="35" eb="37">
      <t>キサイ</t>
    </rPh>
    <rPh sb="38" eb="40">
      <t>コウイキ</t>
    </rPh>
    <rPh sb="40" eb="43">
      <t>イインカイ</t>
    </rPh>
    <rPh sb="43" eb="44">
      <t>メイ</t>
    </rPh>
    <rPh sb="46" eb="48">
      <t>キサイ</t>
    </rPh>
    <phoneticPr fontId="1"/>
  </si>
  <si>
    <t>※機器導入により具体的に得られる効果等（数値など）、
性能アップでの生産性向上、または油費等削減の省力・
省コスト化の内容を記載</t>
    <phoneticPr fontId="1"/>
  </si>
  <si>
    <t>※機器導入の効果だけに限らず、「浜の活力再生プラン」
及び「浜の活力再生広域プラン」などの施策などを含めた
漁業所得の向上割合10％以上アップの取組を記載</t>
    <rPh sb="1" eb="3">
      <t>キキ</t>
    </rPh>
    <rPh sb="3" eb="5">
      <t>ドウニュウ</t>
    </rPh>
    <rPh sb="6" eb="8">
      <t>コウカ</t>
    </rPh>
    <rPh sb="11" eb="12">
      <t>カギ</t>
    </rPh>
    <rPh sb="45" eb="47">
      <t>シサク</t>
    </rPh>
    <rPh sb="50" eb="51">
      <t>フク</t>
    </rPh>
    <rPh sb="54" eb="56">
      <t>ギョギョウ</t>
    </rPh>
    <rPh sb="56" eb="58">
      <t>ショトク</t>
    </rPh>
    <rPh sb="59" eb="61">
      <t>コウジョウ</t>
    </rPh>
    <rPh sb="61" eb="63">
      <t>ワリアイ</t>
    </rPh>
    <rPh sb="66" eb="68">
      <t>イジョウ</t>
    </rPh>
    <rPh sb="72" eb="74">
      <t>トリク</t>
    </rPh>
    <rPh sb="75" eb="77">
      <t>キサイ</t>
    </rPh>
    <phoneticPr fontId="1"/>
  </si>
  <si>
    <t>❆</t>
    <phoneticPr fontId="1"/>
  </si>
  <si>
    <t>◯償却前利益10%以上向上の例　（※下記、決算期を記載すること。）</t>
    <rPh sb="1" eb="3">
      <t>ショウキャク</t>
    </rPh>
    <rPh sb="3" eb="4">
      <t>マエ</t>
    </rPh>
    <rPh sb="4" eb="6">
      <t>リエキ</t>
    </rPh>
    <rPh sb="9" eb="11">
      <t>イジョウ</t>
    </rPh>
    <rPh sb="11" eb="13">
      <t>コウジョウ</t>
    </rPh>
    <rPh sb="14" eb="15">
      <t>レイ</t>
    </rPh>
    <rPh sb="18" eb="20">
      <t>カキ</t>
    </rPh>
    <rPh sb="21" eb="24">
      <t>ケッサンキ</t>
    </rPh>
    <rPh sb="25" eb="27">
      <t>キサイ</t>
    </rPh>
    <phoneticPr fontId="1"/>
  </si>
  <si>
    <t>　　　４ セーフティーネット契約管理番号は、事業実施者名での加入で無い場合は、加入者名を加筆すること。</t>
    <rPh sb="14" eb="16">
      <t>ケイヤク</t>
    </rPh>
    <rPh sb="16" eb="18">
      <t>カンリ</t>
    </rPh>
    <rPh sb="18" eb="20">
      <t>バンゴウ</t>
    </rPh>
    <rPh sb="22" eb="24">
      <t>ジギョウ</t>
    </rPh>
    <rPh sb="24" eb="27">
      <t>ジッシシャ</t>
    </rPh>
    <rPh sb="27" eb="28">
      <t>メイ</t>
    </rPh>
    <rPh sb="30" eb="32">
      <t>カニュウ</t>
    </rPh>
    <rPh sb="33" eb="34">
      <t>ナ</t>
    </rPh>
    <rPh sb="35" eb="37">
      <t>バアイ</t>
    </rPh>
    <rPh sb="39" eb="41">
      <t>カニュウ</t>
    </rPh>
    <rPh sb="41" eb="42">
      <t>シャ</t>
    </rPh>
    <rPh sb="42" eb="43">
      <t>メイ</t>
    </rPh>
    <rPh sb="44" eb="46">
      <t>カヒツ</t>
    </rPh>
    <phoneticPr fontId="1"/>
  </si>
  <si>
    <t>　２回目申請</t>
    <rPh sb="2" eb="4">
      <t>カイメ</t>
    </rPh>
    <rPh sb="4" eb="6">
      <t>シンセイ</t>
    </rPh>
    <phoneticPr fontId="12"/>
  </si>
  <si>
    <r>
      <t>　　　  または地域再生委員会が作成した場合には、当該欄には</t>
    </r>
    <r>
      <rPr>
        <u/>
        <sz val="10"/>
        <rFont val="メイリオ"/>
        <family val="3"/>
        <charset val="128"/>
      </rPr>
      <t>「別紙のとおり」</t>
    </r>
    <r>
      <rPr>
        <sz val="10"/>
        <rFont val="メイリオ"/>
        <family val="3"/>
        <charset val="128"/>
      </rPr>
      <t>と記載し当該資料を添付することができる。　　　　　　　　　　　</t>
    </r>
    <rPh sb="8" eb="10">
      <t>チイキ</t>
    </rPh>
    <rPh sb="42" eb="44">
      <t>トウガイ</t>
    </rPh>
    <phoneticPr fontId="1"/>
  </si>
  <si>
    <r>
      <t>ﾌﾘｶﾞﾅ</t>
    </r>
    <r>
      <rPr>
        <sz val="11"/>
        <rFont val="メイリオ"/>
        <family val="3"/>
        <charset val="128"/>
      </rPr>
      <t>：</t>
    </r>
    <phoneticPr fontId="1"/>
  </si>
  <si>
    <r>
      <t>平成27年度～令和５年度の補正予算で実施した（１）に掲げる本事業により機器等を導入した者（※２回目申請者）、及び（２）～（４）
に掲げる事業により導入した機器等の処分制限期間が経過していない事業実施者は、該当する事業に☑を付した上で、当該事業について
記入すること</t>
    </r>
    <r>
      <rPr>
        <u/>
        <sz val="11"/>
        <rFont val="メイリオ"/>
        <family val="3"/>
        <charset val="128"/>
      </rPr>
      <t>（該当しない場合は記入しないこと）</t>
    </r>
    <r>
      <rPr>
        <sz val="11"/>
        <rFont val="メイリオ"/>
        <family val="3"/>
        <charset val="128"/>
      </rPr>
      <t>。</t>
    </r>
    <rPh sb="29" eb="30">
      <t>ホン</t>
    </rPh>
    <rPh sb="47" eb="49">
      <t>カイメ</t>
    </rPh>
    <rPh sb="49" eb="51">
      <t>シンセイ</t>
    </rPh>
    <rPh sb="51" eb="52">
      <t>シャ</t>
    </rPh>
    <rPh sb="73" eb="75">
      <t>ドウニュウ</t>
    </rPh>
    <phoneticPr fontId="1"/>
  </si>
  <si>
    <t>（資源管理の取組の有無☑：　　  　　  　）</t>
    <rPh sb="1" eb="3">
      <t>シゲン</t>
    </rPh>
    <rPh sb="3" eb="5">
      <t>カンリ</t>
    </rPh>
    <rPh sb="6" eb="8">
      <t>トリクミ</t>
    </rPh>
    <rPh sb="9" eb="11">
      <t>ウム</t>
    </rPh>
    <phoneticPr fontId="1"/>
  </si>
  <si>
    <t>（10年度）</t>
    <rPh sb="3" eb="5">
      <t>ネンド</t>
    </rPh>
    <phoneticPr fontId="1"/>
  </si>
  <si>
    <t>設置工事費（円）　※</t>
    <rPh sb="0" eb="2">
      <t>セッチ</t>
    </rPh>
    <rPh sb="2" eb="4">
      <t>コウジ</t>
    </rPh>
    <rPh sb="4" eb="5">
      <t>ヒ</t>
    </rPh>
    <rPh sb="6" eb="7">
      <t>エン</t>
    </rPh>
    <phoneticPr fontId="1"/>
  </si>
  <si>
    <t>（１）省力・省コスト化に資する機器等</t>
    <rPh sb="3" eb="5">
      <t>ショウリョク</t>
    </rPh>
    <rPh sb="6" eb="7">
      <t>ショウ</t>
    </rPh>
    <rPh sb="10" eb="11">
      <t>カ</t>
    </rPh>
    <rPh sb="12" eb="13">
      <t>シ</t>
    </rPh>
    <rPh sb="15" eb="17">
      <t>キキ</t>
    </rPh>
    <rPh sb="17" eb="18">
      <t>トウ</t>
    </rPh>
    <phoneticPr fontId="1"/>
  </si>
  <si>
    <t>（２）生産性向上に資する機器等</t>
    <rPh sb="3" eb="6">
      <t>セイサンセイ</t>
    </rPh>
    <rPh sb="6" eb="8">
      <t>コウジョウ</t>
    </rPh>
    <rPh sb="9" eb="10">
      <t>シ</t>
    </rPh>
    <rPh sb="12" eb="14">
      <t>キキ</t>
    </rPh>
    <rPh sb="14" eb="15">
      <t>トウ</t>
    </rPh>
    <phoneticPr fontId="1"/>
  </si>
  <si>
    <t>（３）操業体制の効率化に資する機器等</t>
    <rPh sb="3" eb="5">
      <t>ソウギョウ</t>
    </rPh>
    <rPh sb="5" eb="7">
      <t>タイセイ</t>
    </rPh>
    <rPh sb="8" eb="11">
      <t>コウリツカ</t>
    </rPh>
    <rPh sb="12" eb="13">
      <t>シ</t>
    </rPh>
    <rPh sb="15" eb="17">
      <t>キキ</t>
    </rPh>
    <rPh sb="17" eb="18">
      <t>トウ</t>
    </rPh>
    <phoneticPr fontId="1"/>
  </si>
  <si>
    <t>―</t>
    <phoneticPr fontId="1"/>
  </si>
  <si>
    <t>（３）漁業経営体質強化機器設備導入支援事業（平成23年度～令和６年度）</t>
    <rPh sb="26" eb="28">
      <t>ネンド</t>
    </rPh>
    <rPh sb="29" eb="31">
      <t>レイワ</t>
    </rPh>
    <phoneticPr fontId="1"/>
  </si>
  <si>
    <r>
      <t xml:space="preserve">　　　５ </t>
    </r>
    <r>
      <rPr>
        <sz val="10.9"/>
        <rFont val="メイリオ"/>
        <family val="3"/>
        <charset val="128"/>
      </rPr>
      <t>備考欄には、事業実施者が資源管理の取組を行っているかどうか「有・無」のいずれかに☑印を記入すること。また、個人名での申請者で経営母体が法人の場合はその旨を記載。</t>
    </r>
    <rPh sb="5" eb="7">
      <t>ビコウ</t>
    </rPh>
    <rPh sb="7" eb="8">
      <t>ラン</t>
    </rPh>
    <rPh sb="11" eb="13">
      <t>ジギョウ</t>
    </rPh>
    <rPh sb="13" eb="15">
      <t>ジッシ</t>
    </rPh>
    <rPh sb="15" eb="16">
      <t>シャ</t>
    </rPh>
    <rPh sb="17" eb="19">
      <t>シゲン</t>
    </rPh>
    <rPh sb="19" eb="21">
      <t>カンリ</t>
    </rPh>
    <rPh sb="22" eb="24">
      <t>トリクミ</t>
    </rPh>
    <rPh sb="35" eb="36">
      <t>ア</t>
    </rPh>
    <rPh sb="37" eb="38">
      <t>ナ</t>
    </rPh>
    <rPh sb="46" eb="47">
      <t>イン</t>
    </rPh>
    <rPh sb="48" eb="50">
      <t>キニュウ</t>
    </rPh>
    <rPh sb="58" eb="60">
      <t>コジン</t>
    </rPh>
    <rPh sb="60" eb="61">
      <t>メイ</t>
    </rPh>
    <rPh sb="63" eb="65">
      <t>シンセイ</t>
    </rPh>
    <rPh sb="65" eb="66">
      <t>シャ</t>
    </rPh>
    <rPh sb="67" eb="69">
      <t>ケイエイ</t>
    </rPh>
    <rPh sb="69" eb="71">
      <t>ボタイ</t>
    </rPh>
    <rPh sb="72" eb="74">
      <t>ホウジン</t>
    </rPh>
    <rPh sb="75" eb="77">
      <t>バアイ</t>
    </rPh>
    <rPh sb="80" eb="81">
      <t>シ</t>
    </rPh>
    <rPh sb="82" eb="84">
      <t>キサイ</t>
    </rPh>
    <phoneticPr fontId="1"/>
  </si>
  <si>
    <t xml:space="preserve">             した事実の有無について「有 ・ 無」のいずれかに☑印を記入すること。（法令違反の事実が未確定等、疑義がある場合は漁安協に連絡すること。）</t>
    <rPh sb="53" eb="55">
      <t>ジジツ</t>
    </rPh>
    <rPh sb="56" eb="59">
      <t>ミカクテイ</t>
    </rPh>
    <phoneticPr fontId="1"/>
  </si>
  <si>
    <t xml:space="preserve">（４）④の漁労外事業所得（その他の所得）は、兼営する水産加工業、遊漁船業、民宿及び農業等の事業によって得られた収入のほか、他会社等からの給与など、漁業経営以外の兼業・兼職に伴う収入と支出
　　の差とし、基準年のみ記載すること。※事業所得以外に雑収入（漁獲共済金や積立ぷらすや年金などの補填金）などは④に記載せず、備考欄に記載すること。				</t>
    <rPh sb="101" eb="103">
      <t>キジュン</t>
    </rPh>
    <rPh sb="103" eb="104">
      <t>ネン</t>
    </rPh>
    <rPh sb="106" eb="108">
      <t>キサイ</t>
    </rPh>
    <phoneticPr fontId="1"/>
  </si>
  <si>
    <t>決算期：　　月
基準年の最終税務申告年度：R 　年度</t>
    <rPh sb="0" eb="3">
      <t>ケッサンキ</t>
    </rPh>
    <rPh sb="6" eb="7">
      <t>ツキ</t>
    </rPh>
    <rPh sb="8" eb="10">
      <t>キジュン</t>
    </rPh>
    <rPh sb="10" eb="11">
      <t>ネン</t>
    </rPh>
    <rPh sb="12" eb="16">
      <t>サイシュウゼイム</t>
    </rPh>
    <rPh sb="16" eb="18">
      <t>シンコク</t>
    </rPh>
    <rPh sb="18" eb="20">
      <t>ネンド</t>
    </rPh>
    <rPh sb="24" eb="26">
      <t>ネンド</t>
    </rPh>
    <phoneticPr fontId="1"/>
  </si>
  <si>
    <t>① 漁業所得（②－③）</t>
    <rPh sb="2" eb="6">
      <t>ギョギョウショトク</t>
    </rPh>
    <phoneticPr fontId="1"/>
  </si>
  <si>
    <t>② 漁労収入</t>
    <rPh sb="2" eb="6">
      <t>ギョロウシュウニュウ</t>
    </rPh>
    <phoneticPr fontId="1"/>
  </si>
  <si>
    <t>③ 漁労支出</t>
    <rPh sb="2" eb="6">
      <t>ギョロウシシュツ</t>
    </rPh>
    <phoneticPr fontId="1"/>
  </si>
  <si>
    <t>　 雇用労賃</t>
    <rPh sb="2" eb="6">
      <t>コヨウロウチン</t>
    </rPh>
    <phoneticPr fontId="1"/>
  </si>
  <si>
    <t>　 漁船・漁具費</t>
    <rPh sb="2" eb="4">
      <t>ギョセン</t>
    </rPh>
    <rPh sb="5" eb="7">
      <t>ギョグ</t>
    </rPh>
    <rPh sb="7" eb="8">
      <t>ヒ</t>
    </rPh>
    <phoneticPr fontId="1"/>
  </si>
  <si>
    <t>　 油費</t>
    <rPh sb="2" eb="3">
      <t>アブラ</t>
    </rPh>
    <rPh sb="3" eb="4">
      <t>ヒ</t>
    </rPh>
    <phoneticPr fontId="1"/>
  </si>
  <si>
    <t>　 その他</t>
    <rPh sb="4" eb="5">
      <t>タ</t>
    </rPh>
    <phoneticPr fontId="1"/>
  </si>
  <si>
    <t>④ 漁労外事業所得（その他の所得）</t>
    <rPh sb="2" eb="4">
      <t>ギョロウ</t>
    </rPh>
    <rPh sb="4" eb="5">
      <t>ガイ</t>
    </rPh>
    <rPh sb="5" eb="7">
      <t>ジギョウ</t>
    </rPh>
    <rPh sb="7" eb="9">
      <t>ショトク</t>
    </rPh>
    <rPh sb="12" eb="13">
      <t>タ</t>
    </rPh>
    <rPh sb="14" eb="16">
      <t>ショトク</t>
    </rPh>
    <phoneticPr fontId="1"/>
  </si>
  <si>
    <t>① 償却前利益（※１）</t>
    <rPh sb="2" eb="5">
      <t>ショウキャクマエ</t>
    </rPh>
    <rPh sb="5" eb="7">
      <t>リエキ</t>
    </rPh>
    <phoneticPr fontId="1"/>
  </si>
  <si>
    <t>　 販売手数料</t>
    <rPh sb="2" eb="4">
      <t>ハンバイ</t>
    </rPh>
    <rPh sb="4" eb="7">
      <t>テスウリョウ</t>
    </rPh>
    <phoneticPr fontId="1"/>
  </si>
  <si>
    <t>　 その他の漁労支出</t>
    <rPh sb="4" eb="5">
      <t>タ</t>
    </rPh>
    <rPh sb="6" eb="8">
      <t>ギョロウ</t>
    </rPh>
    <rPh sb="8" eb="10">
      <t>シシュツ</t>
    </rPh>
    <phoneticPr fontId="1"/>
  </si>
  <si>
    <t>　 減価償却費</t>
    <rPh sb="2" eb="7">
      <t>ゲンカショウキャクヒ</t>
    </rPh>
    <phoneticPr fontId="1"/>
  </si>
  <si>
    <t>④ 漁労利益（②－③）</t>
    <rPh sb="2" eb="6">
      <t>ギョロウリエキ</t>
    </rPh>
    <phoneticPr fontId="1"/>
  </si>
  <si>
    <t>⑤ 漁労外利益（その他の利益）(※３)</t>
    <rPh sb="2" eb="4">
      <t>ギョロウ</t>
    </rPh>
    <rPh sb="4" eb="5">
      <t>ガイ</t>
    </rPh>
    <rPh sb="5" eb="7">
      <t>リエキ</t>
    </rPh>
    <rPh sb="10" eb="11">
      <t>タ</t>
    </rPh>
    <rPh sb="12" eb="14">
      <t>リエキ</t>
    </rPh>
    <phoneticPr fontId="1"/>
  </si>
  <si>
    <t>⑥ 経常利益（※２）</t>
    <rPh sb="2" eb="6">
      <t>ケイジョウリエキ</t>
    </rPh>
    <phoneticPr fontId="1"/>
  </si>
  <si>
    <t xml:space="preserve">    向上割合（対基準年）</t>
    <rPh sb="4" eb="8">
      <t>コウジョウワリアイ</t>
    </rPh>
    <rPh sb="9" eb="10">
      <t>タイ</t>
    </rPh>
    <rPh sb="10" eb="13">
      <t>キジュンネン</t>
    </rPh>
    <phoneticPr fontId="1"/>
  </si>
  <si>
    <t>※設置工事費の助成は省力・省コスト化に資する機器等の申請のみに限る。該当する場合は、右記に記載すること。</t>
    <phoneticPr fontId="1"/>
  </si>
  <si>
    <t>令和５年度補正</t>
    <rPh sb="0" eb="2">
      <t>レイワ</t>
    </rPh>
    <rPh sb="3" eb="7">
      <t>ネンドホセイ</t>
    </rPh>
    <phoneticPr fontId="1"/>
  </si>
  <si>
    <t>導入日</t>
    <rPh sb="0" eb="2">
      <t>ドウニュウ</t>
    </rPh>
    <rPh sb="2" eb="3">
      <t>ビ</t>
    </rPh>
    <phoneticPr fontId="1"/>
  </si>
  <si>
    <t>導入数</t>
    <rPh sb="0" eb="2">
      <t>ドウニュウ</t>
    </rPh>
    <rPh sb="2" eb="3">
      <t>スウ</t>
    </rPh>
    <phoneticPr fontId="1"/>
  </si>
  <si>
    <t>導入金額</t>
    <rPh sb="0" eb="2">
      <t>ドウニュウ</t>
    </rPh>
    <rPh sb="2" eb="4">
      <t>キンガク</t>
    </rPh>
    <phoneticPr fontId="1"/>
  </si>
  <si>
    <t>導入金額+設置工事費（円）</t>
    <rPh sb="0" eb="2">
      <t>ドウニュウ</t>
    </rPh>
    <rPh sb="2" eb="3">
      <t>キン</t>
    </rPh>
    <rPh sb="3" eb="4">
      <t>ガク</t>
    </rPh>
    <rPh sb="5" eb="7">
      <t>セッチ</t>
    </rPh>
    <rPh sb="7" eb="9">
      <t>コウジ</t>
    </rPh>
    <rPh sb="9" eb="10">
      <t>ヒ</t>
    </rPh>
    <rPh sb="11" eb="12">
      <t>エン</t>
    </rPh>
    <phoneticPr fontId="1"/>
  </si>
  <si>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</si>
  <si>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</si>
  <si>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導入費用額</t>
    <rPh sb="0" eb="2">
      <t>ドウニュウ</t>
    </rPh>
    <rPh sb="2" eb="5">
      <t>ヒヨウガク</t>
    </rPh>
    <phoneticPr fontId="1"/>
  </si>
  <si>
    <t>　　　３ 事業承継の場合、年齢欄には承継者の本計画の提出日時点の年齢を記載し、当該時点において年齢が70歳以上の事業実施者は、６．の項目を記入すること。</t>
    <rPh sb="5" eb="9">
      <t>ジギョウショウケイ</t>
    </rPh>
    <rPh sb="10" eb="12">
      <t>バアイ</t>
    </rPh>
    <rPh sb="13" eb="15">
      <t>ネンレイ</t>
    </rPh>
    <rPh sb="15" eb="16">
      <t>ラン</t>
    </rPh>
    <rPh sb="18" eb="21">
      <t>ショウケイシャ</t>
    </rPh>
    <rPh sb="22" eb="23">
      <t>ホン</t>
    </rPh>
    <rPh sb="23" eb="25">
      <t>ケイカク</t>
    </rPh>
    <rPh sb="26" eb="28">
      <t>テイシュツ</t>
    </rPh>
    <rPh sb="28" eb="29">
      <t>ビ</t>
    </rPh>
    <rPh sb="29" eb="31">
      <t>ジテン</t>
    </rPh>
    <rPh sb="32" eb="34">
      <t>ネンレイ</t>
    </rPh>
    <rPh sb="35" eb="37">
      <t>キサイ</t>
    </rPh>
    <rPh sb="39" eb="41">
      <t>トウガイ</t>
    </rPh>
    <rPh sb="41" eb="43">
      <t>ジテン</t>
    </rPh>
    <rPh sb="47" eb="49">
      <t>ネンレイ</t>
    </rPh>
    <rPh sb="52" eb="55">
      <t>サイイジョウ</t>
    </rPh>
    <rPh sb="56" eb="58">
      <t>ジギョウ</t>
    </rPh>
    <rPh sb="58" eb="60">
      <t>ジッシ</t>
    </rPh>
    <rPh sb="60" eb="61">
      <t>シャ</t>
    </rPh>
    <rPh sb="66" eb="68">
      <t>コウモク</t>
    </rPh>
    <rPh sb="69" eb="71">
      <t>キニュウ</t>
    </rPh>
    <phoneticPr fontId="1"/>
  </si>
  <si>
    <t>事業実施者の概要と実施計画（変更）</t>
    <rPh sb="0" eb="2">
      <t>ジギョウ</t>
    </rPh>
    <rPh sb="2" eb="5">
      <t>ジッシシャ</t>
    </rPh>
    <rPh sb="6" eb="8">
      <t>ガイヨウ</t>
    </rPh>
    <rPh sb="9" eb="13">
      <t>ジッシケイカク</t>
    </rPh>
    <rPh sb="14" eb="16">
      <t>ヘンコウ</t>
    </rPh>
    <phoneticPr fontId="1"/>
  </si>
  <si>
    <t>（11年度）</t>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</si>
</sst>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23">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i/>
      <sz val="11"/>
      <name val="メイリオ"/>
      <family val="3"/>
      <charset val="128"/>
    </font>
    <font>
      <b/>
      <sz val="14"/>
      <name val="メイリオ"/>
      <family val="3"/>
      <charset val="128"/>
    </font>
    <font>
      <sz val="12"/>
      <name val="メイリオ"/>
      <family val="3"/>
      <charset val="128"/>
    </font>
    <font>
      <sz val="6"/>
      <name val="ＭＳ Ｐゴシック"/>
      <family val="3"/>
      <charset val="128"/>
      <scheme val="minor"/>
    </font>
    <font>
      <sz val="9"/>
      <color rgb="FF000000"/>
      <name val="Meiryo UI"/>
      <family val="3"/>
      <charset val="128"/>
    </font>
    <font>
      <sz val="11"/>
      <color theme="0"/>
      <name val="メイリオ"/>
      <family val="3"/>
      <charset val="128"/>
    </font>
    <font>
      <sz val="10"/>
      <color theme="1" tint="0.499984740745262"/>
      <name val="メイリオ"/>
      <family val="3"/>
      <charset val="128"/>
    </font>
    <font>
      <sz val="10"/>
      <color theme="0" tint="-0.34998626667073579"/>
      <name val="メイリオ"/>
      <family val="3"/>
      <charset val="128"/>
    </font>
    <font>
      <u/>
      <sz val="11"/>
      <name val="メイリオ"/>
      <family val="3"/>
      <charset val="128"/>
    </font>
    <font>
      <sz val="11"/>
      <color theme="0" tint="-0.499984740745262"/>
      <name val="メイリオ"/>
      <family val="3"/>
      <charset val="128"/>
    </font>
    <font>
      <u/>
      <sz val="10"/>
      <name val="メイリオ"/>
      <family val="3"/>
      <charset val="128"/>
    </font>
    <font>
      <sz val="16"/>
      <name val="メイリオ"/>
      <family val="3"/>
      <charset val="128"/>
    </font>
    <font>
      <sz val="8.5"/>
      <name val="メイリオ"/>
      <family val="3"/>
      <charset val="128"/>
    </font>
    <font>
      <sz val="10.9"/>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1" tint="0.249977111117893"/>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242">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0" xfId="0" applyFont="1">
      <alignmen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lignment vertical="center"/>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9"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lignment vertical="center"/>
    </xf>
    <xf numFmtId="0" fontId="7" fillId="0" borderId="4" xfId="0" applyFont="1" applyBorder="1">
      <alignment vertical="center"/>
    </xf>
    <xf numFmtId="38" fontId="7" fillId="0" borderId="18" xfId="2" applyFont="1" applyFill="1" applyBorder="1" applyProtection="1">
      <alignment vertical="center"/>
    </xf>
    <xf numFmtId="0" fontId="7" fillId="0" borderId="19" xfId="0" applyFont="1" applyBorder="1">
      <alignment vertical="center"/>
    </xf>
    <xf numFmtId="0" fontId="7" fillId="0" borderId="4" xfId="0" applyFont="1" applyBorder="1" applyProtection="1">
      <alignment vertical="center"/>
      <protection locked="0"/>
    </xf>
    <xf numFmtId="9" fontId="7" fillId="0" borderId="4" xfId="1" applyFont="1" applyFill="1" applyBorder="1" applyProtection="1">
      <alignment vertical="center"/>
    </xf>
    <xf numFmtId="38" fontId="7" fillId="0" borderId="18" xfId="2" applyFont="1" applyFill="1" applyBorder="1" applyProtection="1">
      <alignment vertical="center"/>
      <protection locked="0"/>
    </xf>
    <xf numFmtId="38" fontId="7" fillId="0" borderId="20" xfId="2" applyFont="1" applyFill="1" applyBorder="1" applyProtection="1">
      <alignment vertical="center"/>
      <protection locked="0"/>
    </xf>
    <xf numFmtId="38" fontId="7" fillId="0" borderId="5" xfId="2" applyFont="1" applyFill="1" applyBorder="1" applyProtection="1">
      <alignment vertical="center"/>
    </xf>
    <xf numFmtId="0" fontId="7" fillId="0" borderId="21" xfId="0" applyFont="1" applyBorder="1">
      <alignment vertical="center"/>
    </xf>
    <xf numFmtId="38" fontId="7" fillId="0" borderId="13" xfId="2" applyFont="1" applyFill="1" applyBorder="1" applyProtection="1">
      <alignment vertical="center"/>
      <protection locked="0"/>
    </xf>
    <xf numFmtId="0" fontId="7" fillId="0" borderId="22" xfId="0" applyFont="1" applyBorder="1" applyProtection="1">
      <alignment vertical="center"/>
      <protection locked="0"/>
    </xf>
    <xf numFmtId="38" fontId="7" fillId="0" borderId="15" xfId="2" applyFont="1" applyFill="1" applyBorder="1" applyProtection="1">
      <alignment vertical="center"/>
      <protection locked="0"/>
    </xf>
    <xf numFmtId="38" fontId="7" fillId="0" borderId="23" xfId="2" applyFont="1" applyFill="1" applyBorder="1" applyProtection="1">
      <alignment vertical="center"/>
      <protection locked="0"/>
    </xf>
    <xf numFmtId="38" fontId="7" fillId="0" borderId="24" xfId="2" applyFont="1" applyFill="1" applyBorder="1" applyProtection="1">
      <alignment vertical="center"/>
      <protection locked="0"/>
    </xf>
    <xf numFmtId="0" fontId="7" fillId="0" borderId="25"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0" xfId="2" applyFont="1" applyFill="1" applyBorder="1" applyProtection="1">
      <alignment vertical="center"/>
      <protection locked="0"/>
    </xf>
    <xf numFmtId="0" fontId="7" fillId="0" borderId="12" xfId="0" applyFont="1" applyBorder="1" applyProtection="1">
      <alignment vertical="center"/>
      <protection locked="0"/>
    </xf>
    <xf numFmtId="0" fontId="7" fillId="0" borderId="2" xfId="0" applyFont="1" applyBorder="1" applyProtection="1">
      <alignment vertical="center"/>
      <protection locked="0"/>
    </xf>
    <xf numFmtId="0" fontId="7" fillId="0" borderId="6" xfId="0" applyFont="1" applyBorder="1">
      <alignment vertical="center"/>
    </xf>
    <xf numFmtId="38" fontId="7" fillId="0" borderId="0" xfId="2" applyFont="1" applyFill="1" applyProtection="1">
      <alignment vertical="center"/>
    </xf>
    <xf numFmtId="38" fontId="7" fillId="0" borderId="19" xfId="2" applyFont="1" applyFill="1" applyBorder="1">
      <alignment vertical="center"/>
    </xf>
    <xf numFmtId="38" fontId="7" fillId="0" borderId="4" xfId="2" applyFont="1" applyFill="1" applyBorder="1" applyProtection="1">
      <alignment vertical="center"/>
    </xf>
    <xf numFmtId="38" fontId="7" fillId="0" borderId="4" xfId="2" applyFont="1" applyFill="1" applyBorder="1" applyProtection="1">
      <alignment vertical="center"/>
      <protection locked="0"/>
    </xf>
    <xf numFmtId="0" fontId="7" fillId="0" borderId="13" xfId="0" applyFont="1" applyBorder="1">
      <alignment vertical="center"/>
    </xf>
    <xf numFmtId="38" fontId="7" fillId="0" borderId="27" xfId="2" applyFont="1" applyFill="1" applyBorder="1" applyProtection="1">
      <alignment vertical="center"/>
    </xf>
    <xf numFmtId="38" fontId="7" fillId="0" borderId="21" xfId="2" applyFont="1" applyFill="1" applyBorder="1">
      <alignment vertical="center"/>
    </xf>
    <xf numFmtId="0" fontId="7" fillId="0" borderId="13" xfId="0" applyFont="1" applyBorder="1" applyProtection="1">
      <alignment vertical="center"/>
      <protection locked="0"/>
    </xf>
    <xf numFmtId="38" fontId="7" fillId="0" borderId="17" xfId="2" applyFont="1" applyFill="1" applyBorder="1" applyProtection="1">
      <alignment vertical="center"/>
      <protection locked="0"/>
    </xf>
    <xf numFmtId="38" fontId="7" fillId="0" borderId="22" xfId="2" applyFont="1" applyFill="1" applyBorder="1">
      <alignment vertical="center"/>
    </xf>
    <xf numFmtId="38" fontId="7" fillId="0" borderId="16" xfId="2" applyFont="1" applyFill="1" applyBorder="1">
      <alignment vertical="center"/>
    </xf>
    <xf numFmtId="38" fontId="7" fillId="0" borderId="12" xfId="2" applyFont="1" applyFill="1" applyBorder="1">
      <alignment vertical="center"/>
    </xf>
    <xf numFmtId="0" fontId="7" fillId="0" borderId="9" xfId="0" applyFont="1" applyBorder="1">
      <alignment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Protection="1">
      <alignment vertical="center"/>
      <protection locked="0"/>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6" xfId="0" applyFont="1" applyBorder="1">
      <alignment vertical="center"/>
    </xf>
    <xf numFmtId="0" fontId="4" fillId="0" borderId="0" xfId="0" applyFont="1" applyAlignment="1">
      <alignment vertical="center" shrinkToFit="1"/>
    </xf>
    <xf numFmtId="0" fontId="3" fillId="0" borderId="5"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10" fillId="0" borderId="0" xfId="0" applyFont="1">
      <alignment vertical="center"/>
    </xf>
    <xf numFmtId="0" fontId="10"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wrapText="1"/>
    </xf>
    <xf numFmtId="0" fontId="3" fillId="0" borderId="12" xfId="0" applyFont="1" applyBorder="1">
      <alignment vertical="center"/>
    </xf>
    <xf numFmtId="0" fontId="3" fillId="0" borderId="2" xfId="0" applyFont="1" applyBorder="1" applyAlignment="1">
      <alignment vertical="center" wrapText="1"/>
    </xf>
    <xf numFmtId="0" fontId="3" fillId="0" borderId="14" xfId="0" applyFont="1" applyBorder="1" applyAlignment="1"/>
    <xf numFmtId="38" fontId="3" fillId="0" borderId="26" xfId="2" applyFont="1" applyBorder="1" applyProtection="1">
      <alignment vertical="center"/>
      <protection locked="0"/>
    </xf>
    <xf numFmtId="38" fontId="3" fillId="0" borderId="25" xfId="2" applyFont="1" applyBorder="1" applyAlignment="1" applyProtection="1">
      <alignment vertical="center"/>
      <protection locked="0"/>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15" fillId="0" borderId="0" xfId="0" applyFont="1" applyAlignment="1">
      <alignment horizontal="right" vertical="center"/>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49" fontId="3" fillId="0" borderId="0" xfId="0" applyNumberFormat="1" applyFont="1" applyProtection="1">
      <alignment vertical="center"/>
      <protection locked="0"/>
    </xf>
    <xf numFmtId="0" fontId="6" fillId="0" borderId="0" xfId="0" applyFont="1">
      <alignment vertical="center"/>
    </xf>
    <xf numFmtId="0" fontId="3" fillId="0" borderId="4" xfId="0" applyFont="1" applyBorder="1" applyAlignment="1">
      <alignment horizontal="center" vertical="center"/>
    </xf>
    <xf numFmtId="0" fontId="16" fillId="0" borderId="0" xfId="0" applyFont="1" applyAlignment="1">
      <alignment horizontal="right" vertical="center"/>
    </xf>
    <xf numFmtId="38" fontId="7" fillId="0" borderId="0" xfId="2" applyFont="1" applyFill="1" applyBorder="1" applyAlignment="1" applyProtection="1">
      <alignment horizontal="left" vertical="center" wrapText="1" indent="1" shrinkToFit="1"/>
      <protection locked="0"/>
    </xf>
    <xf numFmtId="38" fontId="3" fillId="0" borderId="0" xfId="2" applyFont="1" applyBorder="1" applyAlignment="1" applyProtection="1">
      <alignment horizontal="center" vertical="center" wrapText="1"/>
      <protection locked="0"/>
    </xf>
    <xf numFmtId="38" fontId="3" fillId="0" borderId="0" xfId="2" applyFont="1" applyBorder="1" applyAlignment="1" applyProtection="1">
      <alignment horizontal="center" vertical="center"/>
      <protection locked="0"/>
    </xf>
    <xf numFmtId="38" fontId="3" fillId="0" borderId="26" xfId="2"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0" xfId="0" applyFont="1" applyAlignment="1">
      <alignment horizontal="center" vertical="center" wrapText="1" shrinkToFit="1"/>
    </xf>
    <xf numFmtId="49" fontId="1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0" fontId="18" fillId="0" borderId="0" xfId="0" applyFont="1" applyAlignment="1">
      <alignment horizontal="right" vertical="top"/>
    </xf>
    <xf numFmtId="0" fontId="14" fillId="3" borderId="4" xfId="0" applyFont="1" applyFill="1" applyBorder="1" applyAlignment="1">
      <alignment vertical="top"/>
    </xf>
    <xf numFmtId="49" fontId="7" fillId="0" borderId="10" xfId="2" applyNumberFormat="1" applyFont="1" applyFill="1" applyBorder="1" applyAlignment="1" applyProtection="1">
      <alignment horizontal="center" vertical="center"/>
      <protection locked="0"/>
    </xf>
    <xf numFmtId="38" fontId="3" fillId="0" borderId="49" xfId="2" applyFont="1" applyBorder="1" applyAlignment="1" applyProtection="1">
      <alignment horizontal="center" vertical="center"/>
      <protection locked="0"/>
    </xf>
    <xf numFmtId="38" fontId="3" fillId="0" borderId="50" xfId="2" applyFont="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6" fillId="0" borderId="0" xfId="0" applyFont="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 xfId="0" applyFont="1" applyBorder="1" applyAlignment="1">
      <alignment horizontal="center" vertical="center" wrapText="1" shrinkToFit="1"/>
    </xf>
    <xf numFmtId="0" fontId="3" fillId="0" borderId="2" xfId="0" applyFont="1" applyBorder="1" applyAlignment="1">
      <alignment horizontal="center" vertical="center" wrapText="1" shrinkToFit="1"/>
    </xf>
    <xf numFmtId="176" fontId="3" fillId="0" borderId="3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6" xfId="0" applyFont="1" applyBorder="1" applyAlignment="1">
      <alignment horizontal="center" vertical="center"/>
    </xf>
    <xf numFmtId="0" fontId="3" fillId="0" borderId="36" xfId="0" applyFont="1" applyBorder="1" applyAlignment="1">
      <alignment horizontal="center"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2" xfId="0" applyFont="1" applyBorder="1" applyAlignment="1">
      <alignment horizontal="center" vertical="center" wrapText="1" shrinkToFit="1"/>
    </xf>
    <xf numFmtId="0" fontId="3" fillId="0" borderId="27" xfId="0" applyFont="1" applyBorder="1" applyAlignment="1">
      <alignment horizontal="center" vertical="center"/>
    </xf>
    <xf numFmtId="0" fontId="3" fillId="0" borderId="21" xfId="0" applyFont="1" applyBorder="1" applyAlignment="1">
      <alignment horizontal="center" vertical="center"/>
    </xf>
    <xf numFmtId="49" fontId="20" fillId="0" borderId="32"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0" fontId="3" fillId="0" borderId="9" xfId="0" applyFont="1" applyBorder="1" applyAlignment="1">
      <alignment horizontal="center" vertical="center"/>
    </xf>
    <xf numFmtId="38" fontId="3" fillId="0" borderId="24" xfId="2" applyFont="1" applyBorder="1" applyAlignment="1" applyProtection="1">
      <alignment horizontal="center" vertical="center"/>
      <protection locked="0"/>
    </xf>
    <xf numFmtId="38" fontId="3" fillId="0" borderId="25" xfId="2" applyFont="1" applyBorder="1" applyAlignment="1" applyProtection="1">
      <alignment horizontal="center" vertical="center"/>
      <protection locked="0"/>
    </xf>
    <xf numFmtId="38" fontId="3" fillId="0" borderId="47" xfId="2" applyFont="1" applyBorder="1" applyAlignment="1" applyProtection="1">
      <alignment horizontal="center" vertical="center"/>
      <protection locked="0"/>
    </xf>
    <xf numFmtId="38" fontId="3" fillId="0" borderId="48" xfId="2"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38" fontId="3" fillId="0" borderId="10" xfId="2" applyFont="1" applyBorder="1" applyAlignment="1" applyProtection="1">
      <alignment horizontal="center" vertical="center" wrapText="1"/>
      <protection locked="0"/>
    </xf>
    <xf numFmtId="38" fontId="3" fillId="0" borderId="11" xfId="2" applyFont="1" applyBorder="1" applyAlignment="1" applyProtection="1">
      <alignment horizontal="center" vertical="center" wrapText="1"/>
      <protection locked="0"/>
    </xf>
    <xf numFmtId="38" fontId="21" fillId="0" borderId="1" xfId="2" applyFont="1" applyFill="1" applyBorder="1" applyAlignment="1" applyProtection="1">
      <alignment horizontal="left" vertical="center" wrapText="1" shrinkToFit="1"/>
      <protection locked="0"/>
    </xf>
    <xf numFmtId="38" fontId="21" fillId="0" borderId="2" xfId="2" applyFont="1" applyFill="1" applyBorder="1" applyAlignment="1" applyProtection="1">
      <alignment horizontal="left" vertical="center" wrapText="1" shrinkToFit="1"/>
      <protection locked="0"/>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8" fillId="0" borderId="3" xfId="0" applyFont="1" applyBorder="1" applyAlignment="1">
      <alignment horizontal="left" vertical="center" wrapText="1" indent="1"/>
    </xf>
    <xf numFmtId="0" fontId="8" fillId="0" borderId="2" xfId="0" applyFont="1" applyBorder="1" applyAlignment="1">
      <alignment horizontal="left" vertical="center" wrapText="1" inden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10"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12" xfId="0" applyFont="1" applyBorder="1" applyAlignment="1">
      <alignment horizontal="center" vertical="top" shrinkToFit="1"/>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2" xfId="0" applyFont="1" applyBorder="1" applyAlignment="1">
      <alignment horizontal="left" vertical="center" wrapText="1"/>
    </xf>
    <xf numFmtId="0" fontId="7" fillId="0" borderId="4" xfId="0"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38" fontId="7" fillId="0" borderId="18" xfId="2" applyFont="1" applyFill="1" applyBorder="1" applyAlignment="1">
      <alignment horizontal="center" vertical="center"/>
    </xf>
    <xf numFmtId="38" fontId="7" fillId="0" borderId="19" xfId="2"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center" shrinkToFit="1"/>
    </xf>
    <xf numFmtId="0" fontId="19"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pplyProtection="1">
      <alignment horizontal="center" vertical="center"/>
      <protection locked="0"/>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pplyProtection="1">
      <alignment horizontal="center" vertical="center"/>
      <protection locked="0"/>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2" xfId="0" applyFont="1" applyBorder="1" applyAlignment="1" applyProtection="1">
      <alignment horizontal="center" vertical="center"/>
      <protection locked="0"/>
    </xf>
    <xf numFmtId="0" fontId="3" fillId="0" borderId="4" xfId="0" applyFont="1" applyBorder="1" applyAlignment="1">
      <alignment horizontal="center" vertical="center"/>
    </xf>
    <xf numFmtId="0" fontId="7" fillId="0" borderId="0" xfId="0" applyFont="1">
      <alignment vertical="center"/>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lignment vertical="center"/>
    </xf>
    <xf numFmtId="0" fontId="3" fillId="0" borderId="0" xfId="0" applyFont="1" applyAlignment="1">
      <alignment horizontal="left" vertical="top" wrapText="1"/>
    </xf>
    <xf numFmtId="0" fontId="3" fillId="0" borderId="11" xfId="0" applyFont="1" applyBorder="1" applyAlignment="1">
      <alignment horizontal="left" vertical="top" wrapText="1"/>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colors>
    <mruColors>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1371608</xdr:colOff>
          <xdr:row>9</xdr:row>
          <xdr:rowOff>66664</xdr:rowOff>
        </xdr:from>
        <xdr:to>
          <xdr:col>9</xdr:col>
          <xdr:colOff>742950</xdr:colOff>
          <xdr:row>9</xdr:row>
          <xdr:rowOff>333329</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0953758" y="2657464"/>
              <a:ext cx="866767" cy="266665"/>
              <a:chOff x="10839457" y="2647939"/>
              <a:chExt cx="1142996" cy="266665"/>
            </a:xfrm>
          </xdr:grpSpPr>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10839457" y="2647939"/>
                <a:ext cx="551295" cy="266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11431154" y="2647945"/>
                <a:ext cx="551299" cy="2571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171458</xdr:colOff>
          <xdr:row>8</xdr:row>
          <xdr:rowOff>266700</xdr:rowOff>
        </xdr:from>
        <xdr:to>
          <xdr:col>6</xdr:col>
          <xdr:colOff>990600</xdr:colOff>
          <xdr:row>9</xdr:row>
          <xdr:rowOff>219075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7458083" y="2438400"/>
              <a:ext cx="819142" cy="371475"/>
              <a:chOff x="10925516" y="3980047"/>
              <a:chExt cx="1067377" cy="237674"/>
            </a:xfrm>
          </xdr:grpSpPr>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10925516" y="3980047"/>
                <a:ext cx="347521" cy="237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11545096" y="3993292"/>
                <a:ext cx="447797"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1114425</xdr:colOff>
          <xdr:row>1</xdr:row>
          <xdr:rowOff>219075</xdr:rowOff>
        </xdr:from>
        <xdr:to>
          <xdr:col>9</xdr:col>
          <xdr:colOff>1419225</xdr:colOff>
          <xdr:row>3</xdr:row>
          <xdr:rowOff>9525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7</xdr:col>
          <xdr:colOff>76200</xdr:colOff>
          <xdr:row>29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171450</xdr:rowOff>
        </xdr:from>
        <xdr:to>
          <xdr:col>3</xdr:col>
          <xdr:colOff>647700</xdr:colOff>
          <xdr:row>29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161925</xdr:rowOff>
        </xdr:from>
        <xdr:to>
          <xdr:col>3</xdr:col>
          <xdr:colOff>666750</xdr:colOff>
          <xdr:row>32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171450</xdr:rowOff>
        </xdr:from>
        <xdr:to>
          <xdr:col>7</xdr:col>
          <xdr:colOff>161925</xdr:colOff>
          <xdr:row>32</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38100</xdr:rowOff>
        </xdr:from>
        <xdr:to>
          <xdr:col>3</xdr:col>
          <xdr:colOff>762000</xdr:colOff>
          <xdr:row>32</xdr:row>
          <xdr:rowOff>257175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38100</xdr:rowOff>
        </xdr:from>
        <xdr:to>
          <xdr:col>7</xdr:col>
          <xdr:colOff>171450</xdr:colOff>
          <xdr:row>32</xdr:row>
          <xdr:rowOff>257175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7</xdr:col>
          <xdr:colOff>76200</xdr:colOff>
          <xdr:row>29</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171450</xdr:rowOff>
        </xdr:from>
        <xdr:to>
          <xdr:col>3</xdr:col>
          <xdr:colOff>647700</xdr:colOff>
          <xdr:row>29</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161925</xdr:rowOff>
        </xdr:from>
        <xdr:to>
          <xdr:col>3</xdr:col>
          <xdr:colOff>666750</xdr:colOff>
          <xdr:row>32</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171450</xdr:rowOff>
        </xdr:from>
        <xdr:to>
          <xdr:col>7</xdr:col>
          <xdr:colOff>161925</xdr:colOff>
          <xdr:row>32</xdr:row>
          <xdr:rowOff>19050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38100</xdr:rowOff>
        </xdr:from>
        <xdr:to>
          <xdr:col>3</xdr:col>
          <xdr:colOff>762000</xdr:colOff>
          <xdr:row>32</xdr:row>
          <xdr:rowOff>257175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38100</xdr:rowOff>
        </xdr:from>
        <xdr:to>
          <xdr:col>7</xdr:col>
          <xdr:colOff>171450</xdr:colOff>
          <xdr:row>32</xdr:row>
          <xdr:rowOff>257175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2</xdr:col>
          <xdr:colOff>57150</xdr:colOff>
          <xdr:row>14</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228600</xdr:rowOff>
        </xdr:from>
        <xdr:to>
          <xdr:col>2</xdr:col>
          <xdr:colOff>133350</xdr:colOff>
          <xdr:row>16</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xdr:rowOff>
        </xdr:from>
        <xdr:to>
          <xdr:col>2</xdr:col>
          <xdr:colOff>57150</xdr:colOff>
          <xdr:row>17</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x12/Desktop/&#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C8848-5FB0-452C-B700-328D0598822C}">
  <sheetPr codeName="Sheet1">
    <pageSetUpPr fitToPage="1"/>
  </sheetPr>
  <dimension ref="A1:V43"/>
  <sheetViews>
    <sheetView showGridLines="0" showZeros="0" tabSelected="1" zoomScaleNormal="100" workbookViewId="0">
      <selection activeCell="B5" sqref="B5:D5"/>
    </sheetView>
  </sheetViews>
  <sheetFormatPr defaultColWidth="9" defaultRowHeight="18.75"/>
  <cols>
    <col min="1" max="1" width="2.125" style="3" customWidth="1"/>
    <col min="2" max="2" width="22" style="3" customWidth="1"/>
    <col min="3" max="3" width="9.625" style="3" customWidth="1"/>
    <col min="4" max="5" width="15.625" style="3" customWidth="1"/>
    <col min="6" max="6" width="30.625" style="3" customWidth="1"/>
    <col min="7" max="7" width="15.5" style="3" customWidth="1"/>
    <col min="8" max="8" width="14.625" style="3" customWidth="1"/>
    <col min="9" max="9" width="19.625" style="3" customWidth="1"/>
    <col min="10" max="10" width="19.875" style="3" customWidth="1"/>
    <col min="11" max="11" width="5.375" style="3" customWidth="1"/>
    <col min="12" max="12" width="7.625" style="3" customWidth="1"/>
    <col min="13" max="13" width="2.125" style="3" customWidth="1"/>
    <col min="14" max="16" width="12.625" style="3" customWidth="1"/>
    <col min="17" max="17" width="10.625" style="3" customWidth="1"/>
    <col min="18" max="16384" width="9" style="3"/>
  </cols>
  <sheetData>
    <row r="1" spans="1:22" ht="18.600000000000001" customHeight="1">
      <c r="B1" s="3" t="s">
        <v>166</v>
      </c>
      <c r="K1" s="97"/>
      <c r="L1" s="89"/>
    </row>
    <row r="2" spans="1:22" ht="18.600000000000001" customHeight="1">
      <c r="B2" s="127" t="s">
        <v>175</v>
      </c>
      <c r="C2" s="127"/>
      <c r="D2" s="127"/>
      <c r="E2" s="127"/>
      <c r="F2" s="127"/>
      <c r="G2" s="127"/>
      <c r="H2" s="127"/>
      <c r="I2" s="127"/>
      <c r="J2" s="127"/>
      <c r="K2" s="95"/>
    </row>
    <row r="3" spans="1:22" ht="18.600000000000001" customHeight="1">
      <c r="B3" s="3" t="s">
        <v>0</v>
      </c>
      <c r="J3" s="107" t="s">
        <v>133</v>
      </c>
    </row>
    <row r="4" spans="1:22" ht="36" customHeight="1">
      <c r="B4" s="128" t="s">
        <v>98</v>
      </c>
      <c r="C4" s="129"/>
      <c r="D4" s="130"/>
      <c r="E4" s="4" t="s">
        <v>105</v>
      </c>
      <c r="F4" s="128" t="s">
        <v>99</v>
      </c>
      <c r="G4" s="129"/>
      <c r="H4" s="129"/>
      <c r="I4" s="130"/>
      <c r="J4" s="5" t="s">
        <v>3</v>
      </c>
      <c r="N4" s="6"/>
      <c r="O4" s="6"/>
      <c r="P4" s="6"/>
      <c r="Q4" s="6"/>
      <c r="R4" s="6"/>
      <c r="S4" s="6"/>
      <c r="T4" s="6"/>
      <c r="U4" s="6"/>
      <c r="V4" s="6"/>
    </row>
    <row r="5" spans="1:22" ht="21" customHeight="1">
      <c r="B5" s="131" t="s">
        <v>135</v>
      </c>
      <c r="C5" s="132"/>
      <c r="D5" s="133"/>
      <c r="E5" s="142" t="s">
        <v>95</v>
      </c>
      <c r="F5" s="82" t="s">
        <v>97</v>
      </c>
      <c r="G5" s="137"/>
      <c r="H5" s="138"/>
      <c r="I5" s="139"/>
      <c r="J5" s="140"/>
    </row>
    <row r="6" spans="1:22" ht="21" customHeight="1">
      <c r="B6" s="134" t="s">
        <v>68</v>
      </c>
      <c r="C6" s="135"/>
      <c r="D6" s="136"/>
      <c r="E6" s="143"/>
      <c r="F6" s="134"/>
      <c r="G6" s="135"/>
      <c r="H6" s="135"/>
      <c r="I6" s="136"/>
      <c r="J6" s="141"/>
    </row>
    <row r="7" spans="1:22" ht="19.5" customHeight="1">
      <c r="A7" s="158"/>
      <c r="B7" s="125" t="s">
        <v>100</v>
      </c>
      <c r="C7" s="125" t="s">
        <v>108</v>
      </c>
      <c r="D7" s="125" t="s">
        <v>63</v>
      </c>
      <c r="E7" s="125" t="s">
        <v>4</v>
      </c>
      <c r="F7" s="123" t="s">
        <v>104</v>
      </c>
      <c r="G7" s="123" t="s">
        <v>79</v>
      </c>
      <c r="H7" s="119" t="s">
        <v>102</v>
      </c>
      <c r="I7" s="144"/>
      <c r="J7" s="120"/>
      <c r="K7" s="62"/>
      <c r="L7" s="94"/>
      <c r="M7" s="94"/>
      <c r="N7" s="62"/>
    </row>
    <row r="8" spans="1:22" ht="19.5" customHeight="1">
      <c r="A8" s="158"/>
      <c r="B8" s="126"/>
      <c r="C8" s="126"/>
      <c r="D8" s="126"/>
      <c r="E8" s="126"/>
      <c r="F8" s="124"/>
      <c r="G8" s="124"/>
      <c r="H8" s="121"/>
      <c r="I8" s="145"/>
      <c r="J8" s="122"/>
      <c r="K8" s="62"/>
      <c r="L8" s="94"/>
      <c r="M8" s="94"/>
      <c r="N8" s="62"/>
    </row>
    <row r="9" spans="1:22" s="7" customFormat="1" ht="33" customHeight="1">
      <c r="B9" s="146"/>
      <c r="C9" s="146"/>
      <c r="D9" s="8"/>
      <c r="E9" s="146"/>
      <c r="F9" s="153"/>
      <c r="G9" s="156"/>
      <c r="H9" s="113"/>
      <c r="I9" s="114"/>
      <c r="J9" s="115"/>
      <c r="K9" s="92"/>
      <c r="L9" s="93"/>
      <c r="M9" s="93"/>
      <c r="N9" s="92"/>
    </row>
    <row r="10" spans="1:22" s="7" customFormat="1" ht="33" customHeight="1">
      <c r="B10" s="147"/>
      <c r="C10" s="147"/>
      <c r="D10" s="9"/>
      <c r="E10" s="147"/>
      <c r="F10" s="141"/>
      <c r="G10" s="157"/>
      <c r="H10" s="116" t="s">
        <v>137</v>
      </c>
      <c r="I10" s="117"/>
      <c r="J10" s="118"/>
      <c r="K10" s="92"/>
      <c r="L10" s="93"/>
      <c r="M10" s="93"/>
      <c r="N10" s="92"/>
    </row>
    <row r="11" spans="1:22" s="7" customFormat="1" ht="6" customHeight="1">
      <c r="B11" s="59"/>
      <c r="C11" s="59"/>
      <c r="D11" s="63"/>
      <c r="E11" s="59"/>
      <c r="F11" s="103"/>
      <c r="G11" s="104"/>
      <c r="H11" s="105"/>
      <c r="I11" s="105"/>
      <c r="J11" s="105"/>
      <c r="K11" s="92"/>
      <c r="L11" s="93"/>
      <c r="M11" s="93"/>
      <c r="N11" s="92"/>
    </row>
    <row r="12" spans="1:22" ht="18.600000000000001" customHeight="1">
      <c r="B12" s="3" t="s">
        <v>116</v>
      </c>
    </row>
    <row r="13" spans="1:22" ht="18" customHeight="1">
      <c r="B13" s="3" t="s">
        <v>117</v>
      </c>
      <c r="C13" s="7"/>
      <c r="D13" s="7"/>
      <c r="E13" s="7"/>
      <c r="F13" s="7"/>
      <c r="G13" s="7"/>
      <c r="H13" s="7"/>
      <c r="I13" s="7"/>
      <c r="J13" s="7"/>
      <c r="K13" s="7"/>
    </row>
    <row r="14" spans="1:22" ht="18" customHeight="1">
      <c r="B14" s="3" t="s">
        <v>118</v>
      </c>
      <c r="C14" s="7"/>
      <c r="D14" s="7"/>
      <c r="E14" s="7"/>
      <c r="F14" s="7"/>
      <c r="G14" s="7"/>
      <c r="H14" s="7"/>
      <c r="I14" s="7"/>
      <c r="J14" s="7"/>
      <c r="K14" s="7"/>
    </row>
    <row r="15" spans="1:22" ht="18" customHeight="1">
      <c r="B15" s="3" t="s">
        <v>146</v>
      </c>
      <c r="C15" s="7"/>
      <c r="D15" s="7"/>
      <c r="E15" s="7"/>
      <c r="F15" s="7"/>
      <c r="G15" s="7"/>
      <c r="H15" s="7"/>
      <c r="I15" s="7"/>
      <c r="J15" s="7"/>
      <c r="K15" s="7"/>
    </row>
    <row r="16" spans="1:22" ht="18.600000000000001" customHeight="1">
      <c r="B16" s="3" t="s">
        <v>174</v>
      </c>
    </row>
    <row r="17" spans="2:18" ht="18" customHeight="1">
      <c r="B17" s="3" t="s">
        <v>132</v>
      </c>
    </row>
    <row r="18" spans="2:18" ht="18" customHeight="1">
      <c r="B18" s="3" t="s">
        <v>145</v>
      </c>
    </row>
    <row r="19" spans="2:18" ht="12" customHeight="1"/>
    <row r="20" spans="2:18" ht="18.600000000000001" customHeight="1">
      <c r="B20" s="3" t="s">
        <v>1</v>
      </c>
    </row>
    <row r="21" spans="2:18" ht="18.600000000000001" customHeight="1">
      <c r="B21" s="3" t="s">
        <v>2</v>
      </c>
    </row>
    <row r="22" spans="2:18" ht="19.5" customHeight="1">
      <c r="B22" s="119" t="s">
        <v>167</v>
      </c>
      <c r="C22" s="120"/>
      <c r="D22" s="148" t="s">
        <v>64</v>
      </c>
      <c r="E22" s="149"/>
      <c r="F22" s="150"/>
      <c r="G22" s="85" t="s">
        <v>8</v>
      </c>
      <c r="H22" s="87" t="s">
        <v>168</v>
      </c>
      <c r="I22" s="119" t="s">
        <v>169</v>
      </c>
      <c r="J22" s="120"/>
      <c r="K22" s="6"/>
      <c r="L22" s="6"/>
      <c r="M22" s="6"/>
      <c r="N22" s="6"/>
      <c r="O22" s="6"/>
      <c r="P22" s="6"/>
      <c r="Q22" s="6"/>
      <c r="R22" s="6"/>
    </row>
    <row r="23" spans="2:18" ht="19.5" customHeight="1">
      <c r="B23" s="121"/>
      <c r="C23" s="122"/>
      <c r="D23" s="154" t="s">
        <v>101</v>
      </c>
      <c r="E23" s="155"/>
      <c r="F23" s="5" t="s">
        <v>72</v>
      </c>
      <c r="G23" s="86" t="s">
        <v>9</v>
      </c>
      <c r="H23" s="10"/>
      <c r="I23" s="121" t="s">
        <v>9</v>
      </c>
      <c r="J23" s="122"/>
      <c r="K23" s="6"/>
      <c r="L23" s="6"/>
      <c r="M23" s="6"/>
      <c r="N23" s="6"/>
    </row>
    <row r="24" spans="2:18" ht="38.25" customHeight="1" thickBot="1">
      <c r="B24" s="175" t="s">
        <v>96</v>
      </c>
      <c r="C24" s="176"/>
      <c r="D24" s="171"/>
      <c r="E24" s="172"/>
      <c r="F24" s="83"/>
      <c r="G24" s="83"/>
      <c r="H24" s="84"/>
      <c r="I24" s="161"/>
      <c r="J24" s="162"/>
    </row>
    <row r="25" spans="2:18" ht="19.5" customHeight="1">
      <c r="B25" s="90"/>
      <c r="C25" s="90"/>
      <c r="D25" s="91"/>
      <c r="E25" s="91"/>
      <c r="F25" s="169" t="s">
        <v>165</v>
      </c>
      <c r="G25" s="151" t="s">
        <v>139</v>
      </c>
      <c r="H25" s="152"/>
      <c r="I25" s="111" t="s">
        <v>170</v>
      </c>
      <c r="J25" s="112"/>
    </row>
    <row r="26" spans="2:18" ht="38.25" customHeight="1" thickBot="1">
      <c r="B26" s="90"/>
      <c r="C26" s="90"/>
      <c r="D26" s="90"/>
      <c r="E26" s="90"/>
      <c r="F26" s="170"/>
      <c r="G26" s="167"/>
      <c r="H26" s="168"/>
      <c r="I26" s="109">
        <f>SUM(I24+G26)</f>
        <v>0</v>
      </c>
      <c r="J26" s="110"/>
    </row>
    <row r="27" spans="2:18" ht="6" customHeight="1">
      <c r="B27" s="90"/>
      <c r="C27" s="90"/>
      <c r="D27" s="90"/>
      <c r="E27" s="90"/>
      <c r="F27" s="98"/>
      <c r="G27" s="99"/>
      <c r="H27" s="99"/>
      <c r="I27" s="100"/>
      <c r="J27" s="100"/>
    </row>
    <row r="28" spans="2:18" ht="18" customHeight="1">
      <c r="B28" s="3" t="s">
        <v>171</v>
      </c>
    </row>
    <row r="29" spans="2:18" ht="18.600000000000001" customHeight="1">
      <c r="B29" s="3" t="s">
        <v>172</v>
      </c>
    </row>
    <row r="30" spans="2:18" ht="18.600000000000001" customHeight="1"/>
    <row r="31" spans="2:18" ht="12" customHeight="1"/>
    <row r="32" spans="2:18" ht="18.600000000000001" customHeight="1">
      <c r="B32" s="3" t="s">
        <v>10</v>
      </c>
      <c r="C32" s="3" t="s">
        <v>103</v>
      </c>
    </row>
    <row r="33" spans="2:11" ht="18.600000000000001" customHeight="1">
      <c r="B33" s="119"/>
      <c r="C33" s="120"/>
      <c r="D33" s="148" t="s">
        <v>18</v>
      </c>
      <c r="E33" s="149"/>
      <c r="F33" s="149"/>
      <c r="G33" s="150"/>
      <c r="H33" s="164" t="s">
        <v>19</v>
      </c>
    </row>
    <row r="34" spans="2:11" ht="18.600000000000001" customHeight="1">
      <c r="B34" s="163" t="s">
        <v>173</v>
      </c>
      <c r="C34" s="158"/>
      <c r="D34" s="119" t="s">
        <v>11</v>
      </c>
      <c r="E34" s="120"/>
      <c r="F34" s="173" t="s">
        <v>13</v>
      </c>
      <c r="G34" s="174"/>
      <c r="H34" s="165"/>
    </row>
    <row r="35" spans="2:11" ht="18.600000000000001" customHeight="1">
      <c r="B35" s="163" t="s">
        <v>9</v>
      </c>
      <c r="C35" s="158"/>
      <c r="D35" s="163" t="s">
        <v>12</v>
      </c>
      <c r="E35" s="158"/>
      <c r="F35" s="85" t="s">
        <v>14</v>
      </c>
      <c r="G35" s="87" t="s">
        <v>16</v>
      </c>
      <c r="H35" s="165"/>
    </row>
    <row r="36" spans="2:11" ht="18.600000000000001" customHeight="1">
      <c r="B36" s="121" t="s">
        <v>107</v>
      </c>
      <c r="C36" s="122"/>
      <c r="D36" s="121" t="s">
        <v>69</v>
      </c>
      <c r="E36" s="122"/>
      <c r="F36" s="86" t="s">
        <v>15</v>
      </c>
      <c r="G36" s="88" t="s">
        <v>17</v>
      </c>
      <c r="H36" s="166"/>
    </row>
    <row r="37" spans="2:11" ht="38.25" customHeight="1">
      <c r="B37" s="159">
        <f>SUM(I24*1.1+G26*1.1)</f>
        <v>0</v>
      </c>
      <c r="C37" s="160"/>
      <c r="D37" s="159">
        <f>ROUNDDOWN(I24/2+G26/2,-3)</f>
        <v>0</v>
      </c>
      <c r="E37" s="160"/>
      <c r="F37" s="101">
        <f>SUM(B37-D37-G37)</f>
        <v>0</v>
      </c>
      <c r="G37" s="101">
        <f>SUM(I24*0.1+G26*0.1)</f>
        <v>0</v>
      </c>
      <c r="H37" s="102"/>
    </row>
    <row r="38" spans="2:11" ht="6" customHeight="1">
      <c r="B38" s="100"/>
      <c r="C38" s="100"/>
      <c r="D38" s="100"/>
      <c r="E38" s="100"/>
      <c r="F38" s="100"/>
      <c r="G38" s="100"/>
      <c r="H38" s="90"/>
    </row>
    <row r="39" spans="2:11" ht="18" customHeight="1">
      <c r="B39" s="3" t="s">
        <v>119</v>
      </c>
      <c r="C39" s="7"/>
      <c r="D39" s="7"/>
      <c r="E39" s="7"/>
      <c r="F39" s="7"/>
      <c r="G39" s="7"/>
      <c r="H39" s="7"/>
    </row>
    <row r="40" spans="2:11" ht="18.600000000000001" customHeight="1">
      <c r="C40" s="7"/>
      <c r="D40" s="7"/>
      <c r="E40" s="7"/>
      <c r="F40" s="7"/>
      <c r="G40" s="7"/>
      <c r="H40" s="7"/>
      <c r="I40" s="7"/>
      <c r="J40" s="7"/>
      <c r="K40" s="7"/>
    </row>
    <row r="41" spans="2:11" ht="18.600000000000001" customHeight="1">
      <c r="D41" s="7"/>
      <c r="E41" s="7"/>
      <c r="F41" s="7"/>
      <c r="G41" s="7"/>
      <c r="H41" s="7"/>
      <c r="I41" s="7"/>
      <c r="J41" s="7"/>
      <c r="K41" s="7"/>
    </row>
    <row r="42" spans="2:11" ht="18.600000000000001" customHeight="1">
      <c r="B42" s="11"/>
      <c r="C42" s="7"/>
      <c r="D42" s="7"/>
      <c r="E42" s="7"/>
      <c r="F42" s="7"/>
      <c r="G42" s="7"/>
      <c r="H42" s="7"/>
      <c r="I42" s="7"/>
      <c r="J42" s="7"/>
      <c r="K42" s="7"/>
    </row>
    <row r="43" spans="2:11" ht="18.600000000000001" customHeight="1">
      <c r="C43" s="7"/>
      <c r="D43" s="7"/>
      <c r="E43" s="7"/>
      <c r="F43" s="7"/>
      <c r="G43" s="7"/>
      <c r="H43" s="7"/>
      <c r="I43" s="7"/>
      <c r="J43" s="7"/>
      <c r="K43" s="7"/>
    </row>
  </sheetData>
  <mergeCells count="50">
    <mergeCell ref="B37:C37"/>
    <mergeCell ref="I24:J24"/>
    <mergeCell ref="D35:E35"/>
    <mergeCell ref="B34:C34"/>
    <mergeCell ref="H33:H36"/>
    <mergeCell ref="D37:E37"/>
    <mergeCell ref="G26:H26"/>
    <mergeCell ref="F25:F26"/>
    <mergeCell ref="D24:E24"/>
    <mergeCell ref="B33:C33"/>
    <mergeCell ref="B36:C36"/>
    <mergeCell ref="D36:E36"/>
    <mergeCell ref="F34:G34"/>
    <mergeCell ref="D34:E34"/>
    <mergeCell ref="B35:C35"/>
    <mergeCell ref="B24:C24"/>
    <mergeCell ref="A7:A8"/>
    <mergeCell ref="B7:B8"/>
    <mergeCell ref="E7:E8"/>
    <mergeCell ref="D7:D8"/>
    <mergeCell ref="C9:C10"/>
    <mergeCell ref="B22:C22"/>
    <mergeCell ref="B23:C23"/>
    <mergeCell ref="B9:B10"/>
    <mergeCell ref="D33:G33"/>
    <mergeCell ref="G25:H25"/>
    <mergeCell ref="F9:F10"/>
    <mergeCell ref="D22:F22"/>
    <mergeCell ref="D23:E23"/>
    <mergeCell ref="G9:G10"/>
    <mergeCell ref="E9:E10"/>
    <mergeCell ref="F7:F8"/>
    <mergeCell ref="C7:C8"/>
    <mergeCell ref="B2:J2"/>
    <mergeCell ref="B4:D4"/>
    <mergeCell ref="B5:D5"/>
    <mergeCell ref="B6:D6"/>
    <mergeCell ref="F4:I4"/>
    <mergeCell ref="G5:I5"/>
    <mergeCell ref="J5:J6"/>
    <mergeCell ref="F6:I6"/>
    <mergeCell ref="E5:E6"/>
    <mergeCell ref="H7:J8"/>
    <mergeCell ref="G7:G8"/>
    <mergeCell ref="I26:J26"/>
    <mergeCell ref="I25:J25"/>
    <mergeCell ref="H9:J9"/>
    <mergeCell ref="H10:J10"/>
    <mergeCell ref="I22:J22"/>
    <mergeCell ref="I23:J23"/>
  </mergeCells>
  <phoneticPr fontId="12"/>
  <pageMargins left="0.62992125984251968" right="0.23622047244094491" top="0.19685039370078741" bottom="0.19685039370078741" header="0.19685039370078741" footer="0.19685039370078741"/>
  <pageSetup paperSize="9" scale="76" orientation="landscape" r:id="rId1"/>
  <headerFooter>
    <oddHeader>&amp;R❆</oddHeader>
  </headerFooter>
  <ignoredErrors>
    <ignoredError sqref="B37:H37 I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1371600</xdr:colOff>
                    <xdr:row>9</xdr:row>
                    <xdr:rowOff>66675</xdr:rowOff>
                  </from>
                  <to>
                    <xdr:col>9</xdr:col>
                    <xdr:colOff>295275</xdr:colOff>
                    <xdr:row>9</xdr:row>
                    <xdr:rowOff>333375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9</xdr:col>
                    <xdr:colOff>323850</xdr:colOff>
                    <xdr:row>9</xdr:row>
                    <xdr:rowOff>66675</xdr:rowOff>
                  </from>
                  <to>
                    <xdr:col>9</xdr:col>
                    <xdr:colOff>742950</xdr:colOff>
                    <xdr:row>9</xdr:row>
                    <xdr:rowOff>323850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171450</xdr:colOff>
                    <xdr:row>8</xdr:row>
                    <xdr:rowOff>266700</xdr:rowOff>
                  </from>
                  <to>
                    <xdr:col>6</xdr:col>
                    <xdr:colOff>438150</xdr:colOff>
                    <xdr:row>9</xdr:row>
                    <xdr:rowOff>219075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647700</xdr:colOff>
                    <xdr:row>8</xdr:row>
                    <xdr:rowOff>285750</xdr:rowOff>
                  </from>
                  <to>
                    <xdr:col>6</xdr:col>
                    <xdr:colOff>990600</xdr:colOff>
                    <xdr:row>9</xdr:row>
                    <xdr:rowOff>200025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9</xdr:col>
                    <xdr:colOff>1114425</xdr:colOff>
                    <xdr:row>1</xdr:row>
                    <xdr:rowOff>219075</xdr:rowOff>
                  </from>
                  <to>
                    <xdr:col>9</xdr:col>
                    <xdr:colOff>1419225</xdr:colOff>
                    <xdr:row>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B2:I40"/>
  <sheetViews>
    <sheetView showGridLines="0" zoomScaleNormal="100" workbookViewId="0">
      <selection activeCell="C21" sqref="C21:I26"/>
    </sheetView>
  </sheetViews>
  <sheetFormatPr defaultColWidth="9" defaultRowHeight="16.350000000000001" customHeight="1"/>
  <cols>
    <col min="1" max="1" width="1.5" style="3" customWidth="1"/>
    <col min="2" max="2" width="45.5" style="3" customWidth="1"/>
    <col min="3" max="3" width="3.5" style="3" customWidth="1"/>
    <col min="4" max="4" width="16.375" style="3" customWidth="1"/>
    <col min="5" max="5" width="14.625" style="3" customWidth="1"/>
    <col min="6" max="6" width="20" style="3" customWidth="1"/>
    <col min="7" max="7" width="6.5" style="3" customWidth="1"/>
    <col min="8" max="8" width="22.75" style="3" customWidth="1"/>
    <col min="9" max="9" width="21.5" style="3" customWidth="1"/>
    <col min="10" max="10" width="2.125" style="3" customWidth="1"/>
    <col min="11" max="17" width="14.625" style="3" customWidth="1"/>
    <col min="18" max="16384" width="9" style="3"/>
  </cols>
  <sheetData>
    <row r="2" spans="2:9" ht="16.350000000000001" customHeight="1">
      <c r="B2" s="3" t="s">
        <v>20</v>
      </c>
    </row>
    <row r="3" spans="2:9" ht="16.350000000000001" customHeight="1">
      <c r="B3" s="3" t="s">
        <v>21</v>
      </c>
    </row>
    <row r="4" spans="2:9" ht="16.350000000000001" customHeight="1">
      <c r="B4" s="177" t="s">
        <v>22</v>
      </c>
      <c r="C4" s="186"/>
      <c r="D4" s="187"/>
      <c r="E4" s="187"/>
      <c r="F4" s="187"/>
      <c r="G4" s="187"/>
      <c r="H4" s="187"/>
      <c r="I4" s="188"/>
    </row>
    <row r="5" spans="2:9" ht="16.350000000000001" customHeight="1">
      <c r="B5" s="178"/>
      <c r="C5" s="189"/>
      <c r="D5" s="190"/>
      <c r="E5" s="190"/>
      <c r="F5" s="190"/>
      <c r="G5" s="190"/>
      <c r="H5" s="190"/>
      <c r="I5" s="191"/>
    </row>
    <row r="6" spans="2:9" ht="16.350000000000001" customHeight="1">
      <c r="B6" s="179"/>
      <c r="C6" s="192"/>
      <c r="D6" s="193"/>
      <c r="E6" s="193"/>
      <c r="F6" s="193"/>
      <c r="G6" s="193"/>
      <c r="H6" s="193"/>
      <c r="I6" s="194"/>
    </row>
    <row r="8" spans="2:9" ht="16.350000000000001" customHeight="1">
      <c r="B8" s="3" t="s">
        <v>80</v>
      </c>
      <c r="C8" s="14"/>
      <c r="D8" s="15"/>
      <c r="E8" s="15"/>
      <c r="F8" s="15"/>
      <c r="G8" s="15"/>
    </row>
    <row r="9" spans="2:9" ht="19.5" customHeight="1">
      <c r="B9" s="182" t="s">
        <v>90</v>
      </c>
      <c r="C9" s="119" t="s">
        <v>5</v>
      </c>
      <c r="D9" s="120"/>
      <c r="E9" s="12"/>
      <c r="F9" s="125" t="s">
        <v>23</v>
      </c>
      <c r="G9" s="195" t="s">
        <v>93</v>
      </c>
      <c r="H9" s="196"/>
      <c r="I9" s="197"/>
    </row>
    <row r="10" spans="2:9" ht="19.5" customHeight="1">
      <c r="B10" s="183"/>
      <c r="C10" s="173"/>
      <c r="D10" s="174"/>
      <c r="E10" s="13"/>
      <c r="F10" s="185"/>
      <c r="G10" s="198"/>
      <c r="H10" s="199"/>
      <c r="I10" s="200"/>
    </row>
    <row r="11" spans="2:9" ht="19.5" customHeight="1">
      <c r="B11" s="183"/>
      <c r="C11" s="119" t="str">
        <f>IF(概要と実施計画!D24="","",概要と実施計画!D24)</f>
        <v/>
      </c>
      <c r="D11" s="120"/>
      <c r="E11" s="125" t="s">
        <v>66</v>
      </c>
      <c r="F11" s="203"/>
      <c r="G11" s="119"/>
      <c r="H11" s="144"/>
      <c r="I11" s="201" t="s">
        <v>70</v>
      </c>
    </row>
    <row r="12" spans="2:9" ht="19.5" customHeight="1">
      <c r="B12" s="183"/>
      <c r="C12" s="163"/>
      <c r="D12" s="158"/>
      <c r="E12" s="185"/>
      <c r="F12" s="204"/>
      <c r="G12" s="173"/>
      <c r="H12" s="184"/>
      <c r="I12" s="202"/>
    </row>
    <row r="13" spans="2:9" ht="19.5" customHeight="1">
      <c r="B13" s="183"/>
      <c r="C13" s="163"/>
      <c r="D13" s="158"/>
      <c r="E13" s="125" t="s">
        <v>65</v>
      </c>
      <c r="F13" s="203"/>
      <c r="G13" s="119"/>
      <c r="H13" s="144"/>
      <c r="I13" s="201" t="s">
        <v>70</v>
      </c>
    </row>
    <row r="14" spans="2:9" ht="19.5" customHeight="1">
      <c r="B14" s="205"/>
      <c r="C14" s="173"/>
      <c r="D14" s="174"/>
      <c r="E14" s="185"/>
      <c r="F14" s="204"/>
      <c r="G14" s="173"/>
      <c r="H14" s="184"/>
      <c r="I14" s="202"/>
    </row>
    <row r="15" spans="2:9" ht="16.350000000000001" customHeight="1">
      <c r="B15" s="182" t="s">
        <v>91</v>
      </c>
      <c r="C15" s="186"/>
      <c r="D15" s="187"/>
      <c r="E15" s="187"/>
      <c r="F15" s="187"/>
      <c r="G15" s="187"/>
      <c r="H15" s="187"/>
      <c r="I15" s="188"/>
    </row>
    <row r="16" spans="2:9" ht="16.5" customHeight="1">
      <c r="B16" s="183"/>
      <c r="C16" s="189"/>
      <c r="D16" s="190"/>
      <c r="E16" s="190"/>
      <c r="F16" s="190"/>
      <c r="G16" s="190"/>
      <c r="H16" s="190"/>
      <c r="I16" s="191"/>
    </row>
    <row r="17" spans="2:9" ht="16.350000000000001" customHeight="1">
      <c r="B17" s="180" t="s">
        <v>128</v>
      </c>
      <c r="C17" s="189"/>
      <c r="D17" s="190"/>
      <c r="E17" s="190"/>
      <c r="F17" s="190"/>
      <c r="G17" s="190"/>
      <c r="H17" s="190"/>
      <c r="I17" s="191"/>
    </row>
    <row r="18" spans="2:9" ht="16.350000000000001" customHeight="1">
      <c r="B18" s="180"/>
      <c r="C18" s="189"/>
      <c r="D18" s="190"/>
      <c r="E18" s="190"/>
      <c r="F18" s="190"/>
      <c r="G18" s="190"/>
      <c r="H18" s="190"/>
      <c r="I18" s="191"/>
    </row>
    <row r="19" spans="2:9" ht="16.350000000000001" customHeight="1">
      <c r="B19" s="180"/>
      <c r="C19" s="189"/>
      <c r="D19" s="190"/>
      <c r="E19" s="190"/>
      <c r="F19" s="190"/>
      <c r="G19" s="190"/>
      <c r="H19" s="190"/>
      <c r="I19" s="191"/>
    </row>
    <row r="20" spans="2:9" ht="16.350000000000001" customHeight="1">
      <c r="B20" s="181"/>
      <c r="C20" s="192"/>
      <c r="D20" s="193"/>
      <c r="E20" s="193"/>
      <c r="F20" s="193"/>
      <c r="G20" s="193"/>
      <c r="H20" s="193"/>
      <c r="I20" s="194"/>
    </row>
    <row r="21" spans="2:9" ht="16.350000000000001" customHeight="1">
      <c r="B21" s="182" t="s">
        <v>36</v>
      </c>
      <c r="C21" s="186"/>
      <c r="D21" s="187"/>
      <c r="E21" s="187"/>
      <c r="F21" s="187"/>
      <c r="G21" s="187"/>
      <c r="H21" s="187"/>
      <c r="I21" s="188"/>
    </row>
    <row r="22" spans="2:9" ht="16.350000000000001" customHeight="1">
      <c r="B22" s="183"/>
      <c r="C22" s="189"/>
      <c r="D22" s="190"/>
      <c r="E22" s="190"/>
      <c r="F22" s="190"/>
      <c r="G22" s="190"/>
      <c r="H22" s="190"/>
      <c r="I22" s="191"/>
    </row>
    <row r="23" spans="2:9" ht="16.350000000000001" customHeight="1">
      <c r="B23" s="180" t="s">
        <v>129</v>
      </c>
      <c r="C23" s="189"/>
      <c r="D23" s="190"/>
      <c r="E23" s="190"/>
      <c r="F23" s="190"/>
      <c r="G23" s="190"/>
      <c r="H23" s="190"/>
      <c r="I23" s="191"/>
    </row>
    <row r="24" spans="2:9" ht="16.350000000000001" customHeight="1">
      <c r="B24" s="180"/>
      <c r="C24" s="189"/>
      <c r="D24" s="190"/>
      <c r="E24" s="190"/>
      <c r="F24" s="190"/>
      <c r="G24" s="190"/>
      <c r="H24" s="190"/>
      <c r="I24" s="191"/>
    </row>
    <row r="25" spans="2:9" ht="16.350000000000001" customHeight="1">
      <c r="B25" s="180"/>
      <c r="C25" s="189"/>
      <c r="D25" s="190"/>
      <c r="E25" s="190"/>
      <c r="F25" s="190"/>
      <c r="G25" s="190"/>
      <c r="H25" s="190"/>
      <c r="I25" s="191"/>
    </row>
    <row r="26" spans="2:9" ht="16.350000000000001" customHeight="1">
      <c r="B26" s="181"/>
      <c r="C26" s="192"/>
      <c r="D26" s="193"/>
      <c r="E26" s="193"/>
      <c r="F26" s="193"/>
      <c r="G26" s="193"/>
      <c r="H26" s="193"/>
      <c r="I26" s="194"/>
    </row>
    <row r="27" spans="2:9" ht="16.350000000000001" customHeight="1">
      <c r="B27" s="182" t="s">
        <v>92</v>
      </c>
      <c r="C27" s="69"/>
      <c r="D27" s="64"/>
      <c r="E27" s="67"/>
      <c r="F27" s="67"/>
      <c r="G27" s="67"/>
      <c r="H27" s="67"/>
      <c r="I27" s="70"/>
    </row>
    <row r="28" spans="2:9" ht="16.350000000000001" customHeight="1">
      <c r="B28" s="183"/>
      <c r="C28" s="76"/>
      <c r="D28" s="65" t="s">
        <v>140</v>
      </c>
      <c r="I28" s="73"/>
    </row>
    <row r="29" spans="2:9" ht="16.350000000000001" customHeight="1">
      <c r="B29" s="183"/>
      <c r="C29" s="71"/>
      <c r="D29" s="3" t="s">
        <v>81</v>
      </c>
      <c r="G29" s="72"/>
      <c r="H29" s="3" t="s">
        <v>37</v>
      </c>
      <c r="I29" s="73"/>
    </row>
    <row r="30" spans="2:9" ht="16.350000000000001" customHeight="1">
      <c r="B30" s="183"/>
      <c r="C30" s="66"/>
      <c r="D30" s="74"/>
      <c r="I30" s="75"/>
    </row>
    <row r="31" spans="2:9" ht="16.350000000000001" customHeight="1">
      <c r="B31" s="16"/>
      <c r="C31" s="66"/>
      <c r="D31" s="3" t="s">
        <v>141</v>
      </c>
      <c r="I31" s="75"/>
    </row>
    <row r="32" spans="2:9" ht="16.350000000000001" customHeight="1">
      <c r="B32" s="17"/>
      <c r="C32" s="66"/>
      <c r="D32" s="3" t="s">
        <v>81</v>
      </c>
      <c r="G32" s="72"/>
      <c r="H32" s="3" t="s">
        <v>88</v>
      </c>
      <c r="I32" s="73"/>
    </row>
    <row r="33" spans="2:9" ht="24.75" customHeight="1">
      <c r="B33" s="17"/>
      <c r="C33" s="66"/>
      <c r="D33" s="73" t="s">
        <v>126</v>
      </c>
      <c r="G33" s="72"/>
      <c r="H33" s="3" t="s">
        <v>109</v>
      </c>
      <c r="I33" s="73"/>
    </row>
    <row r="34" spans="2:9" ht="16.350000000000001" customHeight="1">
      <c r="B34" s="17"/>
      <c r="C34" s="66"/>
      <c r="G34" s="72"/>
      <c r="I34" s="73"/>
    </row>
    <row r="35" spans="2:9" ht="16.350000000000001" customHeight="1">
      <c r="B35" s="17"/>
      <c r="C35" s="66"/>
      <c r="D35" s="3" t="s">
        <v>142</v>
      </c>
      <c r="G35" s="72"/>
      <c r="I35" s="73"/>
    </row>
    <row r="36" spans="2:9" ht="16.350000000000001" customHeight="1">
      <c r="B36" s="17"/>
      <c r="C36" s="66"/>
      <c r="D36" s="3" t="s">
        <v>94</v>
      </c>
      <c r="G36" s="72"/>
      <c r="I36" s="73"/>
    </row>
    <row r="37" spans="2:9" ht="16.350000000000001" customHeight="1">
      <c r="B37" s="81"/>
      <c r="C37" s="77"/>
      <c r="D37" s="78"/>
      <c r="E37" s="78"/>
      <c r="F37" s="78"/>
      <c r="G37" s="79"/>
      <c r="H37" s="78"/>
      <c r="I37" s="80"/>
    </row>
    <row r="38" spans="2:9" ht="6" customHeight="1">
      <c r="B38" s="7"/>
      <c r="G38" s="72"/>
    </row>
    <row r="39" spans="2:9" ht="16.350000000000001" customHeight="1">
      <c r="B39" s="3" t="s">
        <v>120</v>
      </c>
    </row>
    <row r="40" spans="2:9" ht="16.350000000000001" customHeight="1">
      <c r="B40" s="3" t="s">
        <v>121</v>
      </c>
    </row>
  </sheetData>
  <mergeCells count="23">
    <mergeCell ref="B21:B22"/>
    <mergeCell ref="C15:I20"/>
    <mergeCell ref="B23:B26"/>
    <mergeCell ref="B27:B30"/>
    <mergeCell ref="G9:I10"/>
    <mergeCell ref="C21:I26"/>
    <mergeCell ref="C11:D14"/>
    <mergeCell ref="I11:I12"/>
    <mergeCell ref="F11:F12"/>
    <mergeCell ref="F13:F14"/>
    <mergeCell ref="I13:I14"/>
    <mergeCell ref="B11:B14"/>
    <mergeCell ref="B4:B6"/>
    <mergeCell ref="B17:B20"/>
    <mergeCell ref="B15:B16"/>
    <mergeCell ref="B9:B10"/>
    <mergeCell ref="G11:H12"/>
    <mergeCell ref="E13:E14"/>
    <mergeCell ref="C9:D10"/>
    <mergeCell ref="F9:F10"/>
    <mergeCell ref="E11:E12"/>
    <mergeCell ref="G13:H14"/>
    <mergeCell ref="C4:I6"/>
  </mergeCells>
  <phoneticPr fontId="1"/>
  <dataValidations count="1">
    <dataValidation type="list" allowBlank="1" showInputMessage="1" showErrorMessage="1" sqref="G32:G38 C29 G29" xr:uid="{00000000-0002-0000-0200-000000000000}">
      <formula1>まる</formula1>
    </dataValidation>
  </dataValidations>
  <pageMargins left="0.2" right="0.3" top="0.3" bottom="0.2" header="0.31496062992125984" footer="0.2"/>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295275</xdr:colOff>
                    <xdr:row>27</xdr:row>
                    <xdr:rowOff>180975</xdr:rowOff>
                  </from>
                  <to>
                    <xdr:col>7</xdr:col>
                    <xdr:colOff>76200</xdr:colOff>
                    <xdr:row>29</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390525</xdr:colOff>
                    <xdr:row>27</xdr:row>
                    <xdr:rowOff>171450</xdr:rowOff>
                  </from>
                  <to>
                    <xdr:col>3</xdr:col>
                    <xdr:colOff>647700</xdr:colOff>
                    <xdr:row>29</xdr:row>
                    <xdr:rowOff>9525</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3</xdr:col>
                    <xdr:colOff>390525</xdr:colOff>
                    <xdr:row>30</xdr:row>
                    <xdr:rowOff>161925</xdr:rowOff>
                  </from>
                  <to>
                    <xdr:col>3</xdr:col>
                    <xdr:colOff>666750</xdr:colOff>
                    <xdr:row>32</xdr:row>
                    <xdr:rowOff>0</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6</xdr:col>
                    <xdr:colOff>295275</xdr:colOff>
                    <xdr:row>30</xdr:row>
                    <xdr:rowOff>171450</xdr:rowOff>
                  </from>
                  <to>
                    <xdr:col>7</xdr:col>
                    <xdr:colOff>161925</xdr:colOff>
                    <xdr:row>32</xdr:row>
                    <xdr:rowOff>19050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3</xdr:col>
                    <xdr:colOff>390525</xdr:colOff>
                    <xdr:row>32</xdr:row>
                    <xdr:rowOff>38100</xdr:rowOff>
                  </from>
                  <to>
                    <xdr:col>3</xdr:col>
                    <xdr:colOff>762000</xdr:colOff>
                    <xdr:row>32</xdr:row>
                    <xdr:rowOff>257175</xdr:rowOff>
                  </to>
                </anchor>
              </controlPr>
            </control>
          </mc:Choice>
        </mc:AlternateContent>
        <mc:AlternateContent xmlns:mc="http://schemas.openxmlformats.org/markup-compatibility/2006">
          <mc:Choice Requires="x14">
            <control shapeId="2140" r:id="rId9" name="Check Box 92">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2141" r:id="rId10" name="Check Box 93">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2142" r:id="rId11" name="Check Box 94">
              <controlPr defaultSize="0" autoFill="0" autoLine="0" autoPict="0">
                <anchor moveWithCells="1">
                  <from>
                    <xdr:col>6</xdr:col>
                    <xdr:colOff>295275</xdr:colOff>
                    <xdr:row>32</xdr:row>
                    <xdr:rowOff>38100</xdr:rowOff>
                  </from>
                  <to>
                    <xdr:col>7</xdr:col>
                    <xdr:colOff>171450</xdr:colOff>
                    <xdr:row>32</xdr:row>
                    <xdr:rowOff>257175</xdr:rowOff>
                  </to>
                </anchor>
              </controlPr>
            </control>
          </mc:Choice>
        </mc:AlternateContent>
        <mc:AlternateContent xmlns:mc="http://schemas.openxmlformats.org/markup-compatibility/2006">
          <mc:Choice Requires="x14">
            <control shapeId="2143" r:id="rId12" name="Check Box 95">
              <controlPr defaultSize="0" autoFill="0" autoLine="0" autoPict="0">
                <anchor moveWithCells="1">
                  <from>
                    <xdr:col>6</xdr:col>
                    <xdr:colOff>295275</xdr:colOff>
                    <xdr:row>27</xdr:row>
                    <xdr:rowOff>180975</xdr:rowOff>
                  </from>
                  <to>
                    <xdr:col>7</xdr:col>
                    <xdr:colOff>76200</xdr:colOff>
                    <xdr:row>29</xdr:row>
                    <xdr:rowOff>9525</xdr:rowOff>
                  </to>
                </anchor>
              </controlPr>
            </control>
          </mc:Choice>
        </mc:AlternateContent>
        <mc:AlternateContent xmlns:mc="http://schemas.openxmlformats.org/markup-compatibility/2006">
          <mc:Choice Requires="x14">
            <control shapeId="2144" r:id="rId13" name="Check Box 96">
              <controlPr defaultSize="0" autoFill="0" autoLine="0" autoPict="0">
                <anchor moveWithCells="1">
                  <from>
                    <xdr:col>3</xdr:col>
                    <xdr:colOff>390525</xdr:colOff>
                    <xdr:row>27</xdr:row>
                    <xdr:rowOff>171450</xdr:rowOff>
                  </from>
                  <to>
                    <xdr:col>3</xdr:col>
                    <xdr:colOff>647700</xdr:colOff>
                    <xdr:row>29</xdr:row>
                    <xdr:rowOff>9525</xdr:rowOff>
                  </to>
                </anchor>
              </controlPr>
            </control>
          </mc:Choice>
        </mc:AlternateContent>
        <mc:AlternateContent xmlns:mc="http://schemas.openxmlformats.org/markup-compatibility/2006">
          <mc:Choice Requires="x14">
            <control shapeId="2145" r:id="rId14" name="Check Box 97">
              <controlPr defaultSize="0" autoFill="0" autoLine="0" autoPict="0">
                <anchor moveWithCells="1">
                  <from>
                    <xdr:col>3</xdr:col>
                    <xdr:colOff>390525</xdr:colOff>
                    <xdr:row>30</xdr:row>
                    <xdr:rowOff>161925</xdr:rowOff>
                  </from>
                  <to>
                    <xdr:col>3</xdr:col>
                    <xdr:colOff>666750</xdr:colOff>
                    <xdr:row>32</xdr:row>
                    <xdr:rowOff>0</xdr:rowOff>
                  </to>
                </anchor>
              </controlPr>
            </control>
          </mc:Choice>
        </mc:AlternateContent>
        <mc:AlternateContent xmlns:mc="http://schemas.openxmlformats.org/markup-compatibility/2006">
          <mc:Choice Requires="x14">
            <control shapeId="2146" r:id="rId15" name="Check Box 98">
              <controlPr defaultSize="0" autoFill="0" autoLine="0" autoPict="0">
                <anchor moveWithCells="1">
                  <from>
                    <xdr:col>6</xdr:col>
                    <xdr:colOff>295275</xdr:colOff>
                    <xdr:row>30</xdr:row>
                    <xdr:rowOff>171450</xdr:rowOff>
                  </from>
                  <to>
                    <xdr:col>7</xdr:col>
                    <xdr:colOff>161925</xdr:colOff>
                    <xdr:row>32</xdr:row>
                    <xdr:rowOff>19050</xdr:rowOff>
                  </to>
                </anchor>
              </controlPr>
            </control>
          </mc:Choice>
        </mc:AlternateContent>
        <mc:AlternateContent xmlns:mc="http://schemas.openxmlformats.org/markup-compatibility/2006">
          <mc:Choice Requires="x14">
            <control shapeId="2147" r:id="rId16" name="Check Box 99">
              <controlPr defaultSize="0" autoFill="0" autoLine="0" autoPict="0">
                <anchor moveWithCells="1">
                  <from>
                    <xdr:col>3</xdr:col>
                    <xdr:colOff>390525</xdr:colOff>
                    <xdr:row>32</xdr:row>
                    <xdr:rowOff>38100</xdr:rowOff>
                  </from>
                  <to>
                    <xdr:col>3</xdr:col>
                    <xdr:colOff>762000</xdr:colOff>
                    <xdr:row>32</xdr:row>
                    <xdr:rowOff>257175</xdr:rowOff>
                  </to>
                </anchor>
              </controlPr>
            </control>
          </mc:Choice>
        </mc:AlternateContent>
        <mc:AlternateContent xmlns:mc="http://schemas.openxmlformats.org/markup-compatibility/2006">
          <mc:Choice Requires="x14">
            <control shapeId="2148" r:id="rId17" name="Check Box 100">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2149" r:id="rId18" name="Check Box 101">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2150" r:id="rId19" name="Check Box 102">
              <controlPr defaultSize="0" autoFill="0" autoLine="0" autoPict="0">
                <anchor moveWithCells="1">
                  <from>
                    <xdr:col>6</xdr:col>
                    <xdr:colOff>295275</xdr:colOff>
                    <xdr:row>32</xdr:row>
                    <xdr:rowOff>38100</xdr:rowOff>
                  </from>
                  <to>
                    <xdr:col>7</xdr:col>
                    <xdr:colOff>171450</xdr:colOff>
                    <xdr:row>32</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O55"/>
  <sheetViews>
    <sheetView showGridLines="0" zoomScaleNormal="100" workbookViewId="0">
      <selection activeCell="B19" sqref="B19:J20"/>
    </sheetView>
  </sheetViews>
  <sheetFormatPr defaultColWidth="9" defaultRowHeight="16.5"/>
  <cols>
    <col min="1" max="1" width="1.875" style="18" customWidth="1"/>
    <col min="2" max="2" width="33" style="18" customWidth="1"/>
    <col min="3" max="3" width="13.125" style="18" customWidth="1"/>
    <col min="4" max="4" width="10.125" style="18" customWidth="1"/>
    <col min="5" max="9" width="14.625" style="18" customWidth="1"/>
    <col min="10" max="10" width="42.5" style="18" customWidth="1"/>
    <col min="11" max="11" width="8.5" style="18" customWidth="1"/>
    <col min="12" max="16384" width="9" style="18"/>
  </cols>
  <sheetData>
    <row r="1" spans="2:15" ht="6.75" customHeight="1"/>
    <row r="2" spans="2:15" ht="24.75" customHeight="1">
      <c r="B2" s="18" t="s">
        <v>24</v>
      </c>
      <c r="H2" s="56" t="s">
        <v>83</v>
      </c>
      <c r="I2" s="209"/>
      <c r="J2" s="210"/>
      <c r="K2" s="106" t="s">
        <v>130</v>
      </c>
    </row>
    <row r="3" spans="2:15" ht="13.5" customHeight="1">
      <c r="B3" s="18" t="s">
        <v>25</v>
      </c>
    </row>
    <row r="4" spans="2:15" ht="15" customHeight="1">
      <c r="B4" s="19"/>
      <c r="C4" s="213" t="s">
        <v>26</v>
      </c>
      <c r="D4" s="213"/>
      <c r="E4" s="20" t="s">
        <v>28</v>
      </c>
      <c r="F4" s="20" t="s">
        <v>29</v>
      </c>
      <c r="G4" s="20" t="s">
        <v>30</v>
      </c>
      <c r="H4" s="20" t="s">
        <v>31</v>
      </c>
      <c r="I4" s="20" t="s">
        <v>32</v>
      </c>
      <c r="J4" s="20" t="s">
        <v>7</v>
      </c>
      <c r="K4" s="21"/>
      <c r="L4" s="21"/>
      <c r="M4" s="21"/>
      <c r="N4" s="21"/>
      <c r="O4" s="21"/>
    </row>
    <row r="5" spans="2:15" ht="15" customHeight="1">
      <c r="B5" s="22"/>
      <c r="C5" s="213"/>
      <c r="D5" s="213"/>
      <c r="E5" s="58" t="s">
        <v>75</v>
      </c>
      <c r="F5" s="58" t="s">
        <v>89</v>
      </c>
      <c r="G5" s="58" t="s">
        <v>106</v>
      </c>
      <c r="H5" s="58" t="s">
        <v>138</v>
      </c>
      <c r="I5" s="58" t="s">
        <v>176</v>
      </c>
      <c r="J5" s="22"/>
    </row>
    <row r="6" spans="2:15" ht="15" customHeight="1">
      <c r="B6" s="23" t="s">
        <v>149</v>
      </c>
      <c r="C6" s="43">
        <f>C8-C9</f>
        <v>0</v>
      </c>
      <c r="D6" s="25" t="s">
        <v>27</v>
      </c>
      <c r="E6" s="45">
        <f>E8-E9</f>
        <v>0</v>
      </c>
      <c r="F6" s="45">
        <f t="shared" ref="F6:I6" si="0">F8-F9</f>
        <v>0</v>
      </c>
      <c r="G6" s="45">
        <f t="shared" si="0"/>
        <v>0</v>
      </c>
      <c r="H6" s="45">
        <f t="shared" si="0"/>
        <v>0</v>
      </c>
      <c r="I6" s="45">
        <f t="shared" si="0"/>
        <v>0</v>
      </c>
      <c r="J6" s="26"/>
    </row>
    <row r="7" spans="2:15" ht="15" customHeight="1">
      <c r="B7" s="23" t="s">
        <v>164</v>
      </c>
      <c r="C7" s="211" t="s">
        <v>33</v>
      </c>
      <c r="D7" s="212"/>
      <c r="E7" s="27">
        <f>IF($C$6&gt;0,ROUNDDOWN(E6/$C$6,2),IF(AND($C$6&lt;0,E6&lt;=0),(ROUNDDOWN(($C$6-E6)/$C$6,2)+1),IF(AND($C$6&lt;0,E6&gt;0),(ROUNDDOWN((ABS($C$6)+ABS(E6))/ABS($C$6),2)+1),IF(AND($C$6=0,E6&gt;=0),(ROUNDDOWN(E6/1,2)+1),IF(AND($C$6=0,E6&lt;0),(ROUNDDOWN(($C$6-1) -(E6 -1)/-1,2)+1),0)))))</f>
        <v>1</v>
      </c>
      <c r="F7" s="27">
        <f>IF($C$6&gt;0,ROUNDDOWN(F6/$C$6,2),IF(AND($C$6&lt;0,F6&lt;=0),(ROUNDDOWN(($C$6-F6)/$C$6,2)+1),IF(AND($C$6&lt;0,F6&gt;0),(ROUNDDOWN((ABS($C$6)+ABS(F6))/ABS($C$6),2)+1),IF(AND($C$6=0,F6&gt;=0),(ROUNDDOWN(F6/1,2)+1),IF(AND($C$6=0,F6&lt;0),(ROUNDDOWN(($C$6-1) -(F6 -1)/-1,2)+1),0)))))</f>
        <v>1</v>
      </c>
      <c r="G7" s="27">
        <f>IF($C$6&gt;0,ROUNDDOWN(G6/$C$6,2),IF(AND($C$6&lt;0,G6&lt;=0),(ROUNDDOWN(($C$6-G6)/$C$6,2)+1),IF(AND($C$6&lt;0,G6&gt;0),(ROUNDDOWN((ABS($C$6)+ABS(G6))/ABS($C$6),2)+1),IF(AND($C$6=0,G6&gt;=0),(ROUNDDOWN(G6/1,2)+1),IF(AND($C$6=0,G6&lt;0),(ROUNDDOWN(($C$6-1) -(G6 -1)/-1,2)+1),0)))))</f>
        <v>1</v>
      </c>
      <c r="H7" s="27">
        <f>IF($C$6&gt;0,ROUNDDOWN(H6/$C$6,2),IF(AND($C$6&lt;0,H6&lt;=0),(ROUNDDOWN(($C$6-H6)/$C$6,2)+1),IF(AND($C$6&lt;0,H6&gt;0),(ROUNDDOWN((ABS($C$6)+ABS(H6))/ABS($C$6),2)+1),IF(AND($C$6=0,H6&gt;=0),(ROUNDDOWN(H6/1,2)+1),IF(AND($C$6=0,H6&lt;0),(ROUNDDOWN(($C$6-1) -(H6 -1)/-1,2)+1),0)))))</f>
        <v>1</v>
      </c>
      <c r="I7" s="27">
        <f>IF($C$6&gt;0,ROUNDDOWN(I6/$C$6,2),IF(AND($C$6&lt;0,I6&lt;=0),(ROUNDDOWN(($C$6-I6)/$C$6,2)+1),IF(AND($C$6&lt;0,I6&gt;0),(ROUNDDOWN((ABS($C$6)+ABS(I6))/ABS($C$6),2)+1),IF(AND($C$6=0,I6&gt;=0),(ROUNDDOWN(I6/1,2)+1),IF(AND($C$6=0,I6&lt;0),(ROUNDDOWN(($C$6-1) -(I6 -1)/-1,2)+1),0)))))</f>
        <v>1</v>
      </c>
      <c r="J7" s="26"/>
    </row>
    <row r="8" spans="2:15" ht="15" customHeight="1">
      <c r="B8" s="23" t="s">
        <v>150</v>
      </c>
      <c r="C8" s="28"/>
      <c r="D8" s="25" t="s">
        <v>27</v>
      </c>
      <c r="E8" s="28"/>
      <c r="F8" s="28"/>
      <c r="G8" s="28"/>
      <c r="H8" s="28"/>
      <c r="I8" s="28"/>
      <c r="J8" s="26"/>
    </row>
    <row r="9" spans="2:15" ht="15" customHeight="1">
      <c r="B9" s="29" t="s">
        <v>151</v>
      </c>
      <c r="C9" s="30">
        <f>ROUNDDOWN(SUM(C10:C13),0)</f>
        <v>0</v>
      </c>
      <c r="D9" s="31" t="s">
        <v>27</v>
      </c>
      <c r="E9" s="30">
        <f>SUM(E10:E13)</f>
        <v>0</v>
      </c>
      <c r="F9" s="30">
        <f>SUM(F10:F13)</f>
        <v>0</v>
      </c>
      <c r="G9" s="30">
        <f>SUM(G10:G13)</f>
        <v>0</v>
      </c>
      <c r="H9" s="30">
        <f>SUM(H10:H13)</f>
        <v>0</v>
      </c>
      <c r="I9" s="30">
        <f>SUM(I10:I13)</f>
        <v>0</v>
      </c>
      <c r="J9" s="32"/>
    </row>
    <row r="10" spans="2:15" ht="15" customHeight="1">
      <c r="B10" s="29" t="s">
        <v>152</v>
      </c>
      <c r="C10" s="29"/>
      <c r="D10" s="33" t="s">
        <v>27</v>
      </c>
      <c r="E10" s="29"/>
      <c r="F10" s="29"/>
      <c r="G10" s="29"/>
      <c r="H10" s="29"/>
      <c r="I10" s="29"/>
      <c r="J10" s="34"/>
    </row>
    <row r="11" spans="2:15" ht="15" customHeight="1">
      <c r="B11" s="29" t="s">
        <v>153</v>
      </c>
      <c r="C11" s="29"/>
      <c r="D11" s="33" t="s">
        <v>27</v>
      </c>
      <c r="E11" s="29"/>
      <c r="F11" s="29"/>
      <c r="G11" s="29"/>
      <c r="H11" s="29"/>
      <c r="I11" s="29"/>
      <c r="J11" s="35"/>
    </row>
    <row r="12" spans="2:15" ht="15" customHeight="1">
      <c r="B12" s="29" t="s">
        <v>154</v>
      </c>
      <c r="C12" s="29"/>
      <c r="D12" s="33" t="s">
        <v>27</v>
      </c>
      <c r="E12" s="29"/>
      <c r="F12" s="29"/>
      <c r="G12" s="29"/>
      <c r="H12" s="29"/>
      <c r="I12" s="29"/>
      <c r="J12" s="35"/>
    </row>
    <row r="13" spans="2:15" ht="15" customHeight="1">
      <c r="B13" s="36" t="s">
        <v>155</v>
      </c>
      <c r="C13" s="36"/>
      <c r="D13" s="37" t="s">
        <v>27</v>
      </c>
      <c r="E13" s="38"/>
      <c r="F13" s="36"/>
      <c r="G13" s="36"/>
      <c r="H13" s="36"/>
      <c r="I13" s="36"/>
      <c r="J13" s="38"/>
    </row>
    <row r="14" spans="2:15" ht="15" customHeight="1">
      <c r="B14" s="22" t="s">
        <v>156</v>
      </c>
      <c r="C14" s="39"/>
      <c r="D14" s="40" t="s">
        <v>27</v>
      </c>
      <c r="E14" s="108" t="s">
        <v>143</v>
      </c>
      <c r="F14" s="108" t="s">
        <v>143</v>
      </c>
      <c r="G14" s="108" t="s">
        <v>143</v>
      </c>
      <c r="H14" s="108" t="s">
        <v>143</v>
      </c>
      <c r="I14" s="108" t="s">
        <v>143</v>
      </c>
      <c r="J14" s="41"/>
    </row>
    <row r="15" spans="2:15" ht="17.25" customHeight="1">
      <c r="B15" s="42" t="s">
        <v>67</v>
      </c>
    </row>
    <row r="16" spans="2:15" ht="17.25" customHeight="1">
      <c r="B16" s="208" t="s">
        <v>87</v>
      </c>
      <c r="C16" s="208"/>
      <c r="D16" s="208"/>
      <c r="E16" s="208"/>
      <c r="F16" s="208"/>
      <c r="G16" s="208"/>
      <c r="H16" s="208"/>
      <c r="I16" s="208"/>
      <c r="J16" s="208"/>
    </row>
    <row r="17" spans="2:10" ht="17.25" customHeight="1">
      <c r="B17" s="208" t="s">
        <v>73</v>
      </c>
      <c r="C17" s="208"/>
      <c r="D17" s="208"/>
      <c r="E17" s="208"/>
      <c r="F17" s="208"/>
      <c r="G17" s="208"/>
      <c r="H17" s="208"/>
      <c r="I17" s="208"/>
      <c r="J17" s="208"/>
    </row>
    <row r="18" spans="2:10" ht="17.25" customHeight="1">
      <c r="B18" s="214" t="s">
        <v>122</v>
      </c>
      <c r="C18" s="214"/>
      <c r="D18" s="214"/>
      <c r="E18" s="214"/>
      <c r="F18" s="214"/>
      <c r="G18" s="214"/>
      <c r="H18" s="214"/>
      <c r="I18" s="214"/>
      <c r="J18" s="214"/>
    </row>
    <row r="19" spans="2:10" ht="17.25" customHeight="1">
      <c r="B19" s="207" t="s">
        <v>147</v>
      </c>
      <c r="C19" s="207"/>
      <c r="D19" s="207"/>
      <c r="E19" s="207"/>
      <c r="F19" s="207"/>
      <c r="G19" s="207"/>
      <c r="H19" s="207"/>
      <c r="I19" s="207"/>
      <c r="J19" s="207"/>
    </row>
    <row r="20" spans="2:10" ht="17.25" customHeight="1">
      <c r="B20" s="207"/>
      <c r="C20" s="207"/>
      <c r="D20" s="207"/>
      <c r="E20" s="207"/>
      <c r="F20" s="207"/>
      <c r="G20" s="207"/>
      <c r="H20" s="207"/>
      <c r="I20" s="207"/>
      <c r="J20" s="207"/>
    </row>
    <row r="21" spans="2:10" ht="17.25" customHeight="1">
      <c r="B21" s="208" t="s">
        <v>74</v>
      </c>
      <c r="C21" s="208"/>
      <c r="D21" s="208"/>
      <c r="E21" s="208"/>
      <c r="F21" s="208"/>
      <c r="G21" s="208"/>
      <c r="H21" s="208"/>
      <c r="I21" s="208"/>
      <c r="J21" s="208"/>
    </row>
    <row r="22" spans="2:10" ht="13.5" customHeight="1"/>
    <row r="23" spans="2:10" ht="13.5" customHeight="1">
      <c r="B23" s="18" t="s">
        <v>131</v>
      </c>
    </row>
    <row r="24" spans="2:10" ht="18" customHeight="1">
      <c r="B24" s="215" t="s">
        <v>148</v>
      </c>
      <c r="C24" s="213" t="s">
        <v>26</v>
      </c>
      <c r="D24" s="213"/>
      <c r="E24" s="20" t="s">
        <v>28</v>
      </c>
      <c r="F24" s="20" t="s">
        <v>29</v>
      </c>
      <c r="G24" s="20" t="s">
        <v>30</v>
      </c>
      <c r="H24" s="20" t="s">
        <v>31</v>
      </c>
      <c r="I24" s="20" t="s">
        <v>32</v>
      </c>
      <c r="J24" s="20" t="s">
        <v>7</v>
      </c>
    </row>
    <row r="25" spans="2:10" ht="18" customHeight="1">
      <c r="B25" s="216"/>
      <c r="C25" s="213"/>
      <c r="D25" s="213"/>
      <c r="E25" s="58" t="s">
        <v>75</v>
      </c>
      <c r="F25" s="58" t="s">
        <v>89</v>
      </c>
      <c r="G25" s="58" t="s">
        <v>106</v>
      </c>
      <c r="H25" s="58" t="s">
        <v>138</v>
      </c>
      <c r="I25" s="58" t="s">
        <v>176</v>
      </c>
      <c r="J25" s="22"/>
    </row>
    <row r="26" spans="2:10" ht="15" customHeight="1">
      <c r="B26" s="23" t="s">
        <v>157</v>
      </c>
      <c r="C26" s="43">
        <f>C38+C35</f>
        <v>0</v>
      </c>
      <c r="D26" s="44" t="s">
        <v>27</v>
      </c>
      <c r="E26" s="45">
        <f>E38+E35</f>
        <v>0</v>
      </c>
      <c r="F26" s="45">
        <f>F38+F35</f>
        <v>0</v>
      </c>
      <c r="G26" s="45">
        <f>G38+G35</f>
        <v>0</v>
      </c>
      <c r="H26" s="45">
        <f>H38+H35</f>
        <v>0</v>
      </c>
      <c r="I26" s="45">
        <f>I38+I35</f>
        <v>0</v>
      </c>
      <c r="J26" s="26"/>
    </row>
    <row r="27" spans="2:10" ht="15" customHeight="1">
      <c r="B27" s="23" t="s">
        <v>164</v>
      </c>
      <c r="C27" s="211" t="s">
        <v>33</v>
      </c>
      <c r="D27" s="212"/>
      <c r="E27" s="27">
        <f>IF($C$26&gt;0,ROUNDDOWN(E26/$C$26,2),IF(AND($C$26&lt;0,E26&lt;=0),(ROUNDDOWN(($C$26-E26)/$C$26,2)+1),IF(AND($C$26&lt;0,E26&gt;0),(ROUNDDOWN((ABS($C$26)+ABS(E26))/ABS($C$26),2)+1),IF(AND($C$26=0,E26&gt;=0),(ROUNDDOWN(E26/1,2)+1),IF(AND($C$26=0,E26&lt;0),(ROUNDDOWN(($C$26-1) -(E26 -1)/-1,2)+1),0)))))</f>
        <v>1</v>
      </c>
      <c r="F27" s="27">
        <f>IF($C$26&gt;0,ROUNDDOWN(F26/$C$26,2),IF(AND($C$26&lt;0,F26&lt;=0),(ROUNDDOWN(($C$26-F26)/$C$26,2)+1),IF(AND($C$26&lt;0,F26&gt;0),(ROUNDDOWN((ABS($C$26)+ABS(F26))/ABS($C$26),2)+1),IF(AND($C$26=0,F26&gt;=0),(ROUNDDOWN(F26/1,2)+1),IF(AND($C$26=0,F26&lt;0),(ROUNDDOWN(($C$26-1) -(F26 -1)/-1,2)+1),0)))))</f>
        <v>1</v>
      </c>
      <c r="G27" s="27">
        <f>IF($C$26&gt;0,ROUNDDOWN(G26/$C$26,2),IF(AND($C$26&lt;0,G26&lt;=0),(ROUNDDOWN(($C$26-G26)/$C$26,2)+1),IF(AND($C$26&lt;0,G26&gt;0),(ROUNDDOWN((ABS($C$26)+ABS(G26))/ABS($C$26),2)+1),IF(AND($C$26=0,G26&gt;=0),(ROUNDDOWN(G26/1,2)+1),IF(AND($C$26=0,G26&lt;0),(ROUNDDOWN(($C$26-1) -(G26 -1)/-1,2)+1),0)))))</f>
        <v>1</v>
      </c>
      <c r="H27" s="27">
        <f>IF($C$26&gt;0,ROUNDDOWN(H26/$C$26,2),IF(AND($C$26&lt;0,H26&lt;=0),(ROUNDDOWN(($C$26-H26)/$C$26,2)+1),IF(AND($C$26&lt;0,H26&gt;0),(ROUNDDOWN((ABS($C$26)+ABS(H26))/ABS($C$26),2)+1),IF(AND($C$26=0,H26&gt;=0),(ROUNDDOWN(H26/1,2)+1),IF(AND($C$26=0,H26&lt;0),(ROUNDDOWN(($C$26-1) -(H26 -1)/-1,2)+1),0)))))</f>
        <v>1</v>
      </c>
      <c r="I27" s="27">
        <f>IF($C$26&gt;0,ROUNDDOWN(I26/$C$26,2),IF(AND($C$26&lt;0,I26&lt;=0),(ROUNDDOWN(($C$26-I26)/$C$26,2)+1),IF(AND($C$26&lt;0,I26&gt;0),(ROUNDDOWN((ABS($C$26)+ABS(I26))/ABS($C$26),2)+1),IF(AND($C$26=0,I26&gt;=0),(ROUNDDOWN(I26/1,2)+1),IF(AND($C$26=0,I26&lt;0),(ROUNDDOWN(($C$26-1) -(I26 -1)/-1,2)+1),0)))))</f>
        <v>1</v>
      </c>
      <c r="J27" s="26"/>
    </row>
    <row r="28" spans="2:10" ht="15" customHeight="1">
      <c r="B28" s="23" t="s">
        <v>150</v>
      </c>
      <c r="C28" s="28"/>
      <c r="D28" s="25" t="s">
        <v>27</v>
      </c>
      <c r="E28" s="46"/>
      <c r="F28" s="46"/>
      <c r="G28" s="46"/>
      <c r="H28" s="46"/>
      <c r="I28" s="46"/>
      <c r="J28" s="26"/>
    </row>
    <row r="29" spans="2:10" ht="15" customHeight="1">
      <c r="B29" s="47" t="s">
        <v>151</v>
      </c>
      <c r="C29" s="48">
        <f>SUM(C30:C35)</f>
        <v>0</v>
      </c>
      <c r="D29" s="49" t="s">
        <v>27</v>
      </c>
      <c r="E29" s="48">
        <f>SUM(E30:E35)</f>
        <v>0</v>
      </c>
      <c r="F29" s="48">
        <f>SUM(F30:F35)</f>
        <v>0</v>
      </c>
      <c r="G29" s="48">
        <f>SUM(G30:G35)</f>
        <v>0</v>
      </c>
      <c r="H29" s="48">
        <f>SUM(H30:H35)</f>
        <v>0</v>
      </c>
      <c r="I29" s="48">
        <f>SUM(I30:I35)</f>
        <v>0</v>
      </c>
      <c r="J29" s="50"/>
    </row>
    <row r="30" spans="2:10" ht="15" customHeight="1">
      <c r="B30" s="29" t="s">
        <v>152</v>
      </c>
      <c r="C30" s="51"/>
      <c r="D30" s="52" t="s">
        <v>27</v>
      </c>
      <c r="E30" s="51"/>
      <c r="F30" s="51"/>
      <c r="G30" s="51"/>
      <c r="H30" s="51"/>
      <c r="I30" s="51"/>
      <c r="J30" s="34"/>
    </row>
    <row r="31" spans="2:10" ht="15" customHeight="1">
      <c r="B31" s="29" t="s">
        <v>153</v>
      </c>
      <c r="C31" s="29"/>
      <c r="D31" s="53" t="s">
        <v>27</v>
      </c>
      <c r="E31" s="35"/>
      <c r="F31" s="29"/>
      <c r="G31" s="29"/>
      <c r="H31" s="29"/>
      <c r="I31" s="29"/>
      <c r="J31" s="34"/>
    </row>
    <row r="32" spans="2:10" ht="15" customHeight="1">
      <c r="B32" s="29" t="s">
        <v>154</v>
      </c>
      <c r="C32" s="29"/>
      <c r="D32" s="53" t="s">
        <v>27</v>
      </c>
      <c r="E32" s="29"/>
      <c r="F32" s="29"/>
      <c r="G32" s="29"/>
      <c r="H32" s="29"/>
      <c r="I32" s="29"/>
      <c r="J32" s="34"/>
    </row>
    <row r="33" spans="2:10" ht="15" customHeight="1">
      <c r="B33" s="29" t="s">
        <v>158</v>
      </c>
      <c r="C33" s="29"/>
      <c r="D33" s="53" t="s">
        <v>27</v>
      </c>
      <c r="E33" s="29"/>
      <c r="F33" s="29"/>
      <c r="G33" s="29"/>
      <c r="H33" s="29"/>
      <c r="I33" s="29"/>
      <c r="J33" s="34"/>
    </row>
    <row r="34" spans="2:10" ht="15" customHeight="1">
      <c r="B34" s="29" t="s">
        <v>159</v>
      </c>
      <c r="C34" s="29"/>
      <c r="D34" s="53" t="s">
        <v>27</v>
      </c>
      <c r="E34" s="29"/>
      <c r="F34" s="29"/>
      <c r="G34" s="29"/>
      <c r="H34" s="29"/>
      <c r="I34" s="29"/>
      <c r="J34" s="34"/>
    </row>
    <row r="35" spans="2:10" ht="15" customHeight="1">
      <c r="B35" s="22" t="s">
        <v>160</v>
      </c>
      <c r="C35" s="29"/>
      <c r="D35" s="54" t="s">
        <v>27</v>
      </c>
      <c r="E35" s="29"/>
      <c r="F35" s="29"/>
      <c r="G35" s="29"/>
      <c r="H35" s="29"/>
      <c r="I35" s="29"/>
      <c r="J35" s="41"/>
    </row>
    <row r="36" spans="2:10" ht="15" customHeight="1">
      <c r="B36" s="23" t="s">
        <v>161</v>
      </c>
      <c r="C36" s="24">
        <f>C28-C29</f>
        <v>0</v>
      </c>
      <c r="D36" s="44" t="s">
        <v>27</v>
      </c>
      <c r="E36" s="24">
        <f>E28-E29</f>
        <v>0</v>
      </c>
      <c r="F36" s="24">
        <f>F28-F29</f>
        <v>0</v>
      </c>
      <c r="G36" s="24">
        <f>G28-G29</f>
        <v>0</v>
      </c>
      <c r="H36" s="24">
        <f>H28-H29</f>
        <v>0</v>
      </c>
      <c r="I36" s="24">
        <f>I28-I29</f>
        <v>0</v>
      </c>
      <c r="J36" s="26"/>
    </row>
    <row r="37" spans="2:10" ht="15" customHeight="1">
      <c r="B37" s="22" t="s">
        <v>162</v>
      </c>
      <c r="C37" s="36"/>
      <c r="D37" s="40" t="s">
        <v>27</v>
      </c>
      <c r="E37" s="108" t="s">
        <v>143</v>
      </c>
      <c r="F37" s="108" t="s">
        <v>143</v>
      </c>
      <c r="G37" s="108" t="s">
        <v>143</v>
      </c>
      <c r="H37" s="108" t="s">
        <v>143</v>
      </c>
      <c r="I37" s="108" t="s">
        <v>143</v>
      </c>
      <c r="J37" s="41"/>
    </row>
    <row r="38" spans="2:10" ht="15" customHeight="1">
      <c r="B38" s="23" t="s">
        <v>163</v>
      </c>
      <c r="C38" s="28"/>
      <c r="D38" s="44" t="s">
        <v>27</v>
      </c>
      <c r="E38" s="28"/>
      <c r="F38" s="28"/>
      <c r="G38" s="28"/>
      <c r="H38" s="28"/>
      <c r="I38" s="28"/>
      <c r="J38" s="26"/>
    </row>
    <row r="39" spans="2:10" ht="15" customHeight="1">
      <c r="B39" s="18" t="s">
        <v>34</v>
      </c>
    </row>
    <row r="40" spans="2:10" ht="15" customHeight="1">
      <c r="B40" s="55" t="s">
        <v>35</v>
      </c>
    </row>
    <row r="41" spans="2:10" ht="15" customHeight="1">
      <c r="B41" s="18" t="s">
        <v>71</v>
      </c>
    </row>
    <row r="42" spans="2:10" ht="15" customHeight="1">
      <c r="B42" s="18" t="s">
        <v>77</v>
      </c>
    </row>
    <row r="43" spans="2:10" ht="15" customHeight="1">
      <c r="B43" s="18" t="s">
        <v>76</v>
      </c>
    </row>
    <row r="44" spans="2:10" ht="13.5" customHeight="1"/>
    <row r="45" spans="2:10" ht="15" customHeight="1">
      <c r="B45" s="18" t="s">
        <v>38</v>
      </c>
    </row>
    <row r="46" spans="2:10" ht="15" customHeight="1">
      <c r="B46" s="56" t="s">
        <v>39</v>
      </c>
      <c r="C46" s="213" t="s">
        <v>45</v>
      </c>
      <c r="D46" s="213"/>
      <c r="E46" s="213"/>
      <c r="F46" s="213"/>
      <c r="G46" s="213"/>
      <c r="H46" s="213"/>
      <c r="I46" s="213"/>
    </row>
    <row r="47" spans="2:10" ht="15" customHeight="1">
      <c r="B47" s="56" t="s">
        <v>40</v>
      </c>
      <c r="C47" s="206"/>
      <c r="D47" s="206"/>
      <c r="E47" s="206"/>
      <c r="F47" s="206"/>
      <c r="G47" s="206"/>
      <c r="H47" s="206"/>
      <c r="I47" s="206"/>
    </row>
    <row r="48" spans="2:10" ht="15" customHeight="1">
      <c r="B48" s="56" t="s">
        <v>41</v>
      </c>
      <c r="C48" s="206"/>
      <c r="D48" s="206"/>
      <c r="E48" s="206"/>
      <c r="F48" s="206"/>
      <c r="G48" s="206"/>
      <c r="H48" s="206"/>
      <c r="I48" s="206"/>
    </row>
    <row r="49" spans="2:10" ht="15" customHeight="1">
      <c r="B49" s="56" t="s">
        <v>42</v>
      </c>
      <c r="C49" s="206"/>
      <c r="D49" s="206"/>
      <c r="E49" s="206"/>
      <c r="F49" s="206"/>
      <c r="G49" s="206"/>
      <c r="H49" s="206"/>
      <c r="I49" s="206"/>
    </row>
    <row r="50" spans="2:10" ht="15" customHeight="1">
      <c r="B50" s="56" t="s">
        <v>43</v>
      </c>
      <c r="C50" s="206"/>
      <c r="D50" s="206"/>
      <c r="E50" s="206"/>
      <c r="F50" s="206"/>
      <c r="G50" s="206"/>
      <c r="H50" s="206"/>
      <c r="I50" s="206"/>
    </row>
    <row r="51" spans="2:10" ht="15" customHeight="1">
      <c r="B51" s="56" t="s">
        <v>44</v>
      </c>
      <c r="C51" s="206" t="s">
        <v>46</v>
      </c>
      <c r="D51" s="206"/>
      <c r="E51" s="206"/>
      <c r="F51" s="206"/>
      <c r="G51" s="206"/>
      <c r="H51" s="206"/>
      <c r="I51" s="206"/>
    </row>
    <row r="52" spans="2:10" ht="15" customHeight="1">
      <c r="B52" s="57" t="s">
        <v>47</v>
      </c>
    </row>
    <row r="53" spans="2:10" ht="15" customHeight="1">
      <c r="B53" s="207" t="s">
        <v>48</v>
      </c>
      <c r="C53" s="207"/>
      <c r="D53" s="207"/>
      <c r="E53" s="207"/>
      <c r="F53" s="207"/>
      <c r="G53" s="207"/>
      <c r="H53" s="207"/>
      <c r="I53" s="207"/>
      <c r="J53" s="207"/>
    </row>
    <row r="54" spans="2:10" ht="15" customHeight="1">
      <c r="B54" s="207"/>
      <c r="C54" s="207"/>
      <c r="D54" s="207"/>
      <c r="E54" s="207"/>
      <c r="F54" s="207"/>
      <c r="G54" s="207"/>
      <c r="H54" s="207"/>
      <c r="I54" s="207"/>
      <c r="J54" s="207"/>
    </row>
    <row r="55" spans="2:10" ht="13.5" customHeight="1"/>
  </sheetData>
  <sheetProtection formatCells="0" formatColumns="0" formatRows="0" insertColumns="0" insertRows="0"/>
  <mergeCells count="18">
    <mergeCell ref="C47:I47"/>
    <mergeCell ref="B21:J21"/>
    <mergeCell ref="I2:J2"/>
    <mergeCell ref="C7:D7"/>
    <mergeCell ref="C46:I46"/>
    <mergeCell ref="C27:D27"/>
    <mergeCell ref="B16:J16"/>
    <mergeCell ref="B17:J17"/>
    <mergeCell ref="B18:J18"/>
    <mergeCell ref="B19:J20"/>
    <mergeCell ref="C24:D25"/>
    <mergeCell ref="C4:D5"/>
    <mergeCell ref="B24:B25"/>
    <mergeCell ref="C48:I48"/>
    <mergeCell ref="C49:I49"/>
    <mergeCell ref="C50:I50"/>
    <mergeCell ref="C51:I51"/>
    <mergeCell ref="B53:J54"/>
  </mergeCells>
  <phoneticPr fontId="1"/>
  <dataValidations count="3">
    <dataValidation type="list" allowBlank="1" showInputMessage="1" showErrorMessage="1" sqref="C47:I50" xr:uid="{00000000-0002-0000-0300-000000000000}">
      <formula1>まる</formula1>
    </dataValidation>
    <dataValidation type="whole" errorStyle="warning" operator="greaterThanOrEqual" allowBlank="1" showErrorMessage="1" errorTitle="整数のみ" error="整数の入力のみ許可しています" sqref="C38 E38:I38" xr:uid="{00000000-0002-0000-0300-000001000000}">
      <formula1>-99999999</formula1>
    </dataValidation>
    <dataValidation type="whole" errorStyle="warning" operator="greaterThanOrEqual" allowBlank="1" showErrorMessage="1" errorTitle="自然数のみ" error="自然数の入力のみ許可しています" sqref="C28 C30:C35 E30:I35 C8 E8:I8 J30:J34 C10:C14 C37 E10:I14 J9:J13 E37:I37" xr:uid="{00000000-0002-0000-0300-000002000000}">
      <formula1>0</formula1>
    </dataValidation>
  </dataValidations>
  <pageMargins left="0.45" right="0.2" top="0.21" bottom="0.2" header="0.2" footer="0.2"/>
  <pageSetup paperSize="9" scale="7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1">
    <pageSetUpPr fitToPage="1"/>
  </sheetPr>
  <dimension ref="B1:N40"/>
  <sheetViews>
    <sheetView showGridLines="0" zoomScaleNormal="100" workbookViewId="0">
      <selection activeCell="J24" sqref="J24"/>
    </sheetView>
  </sheetViews>
  <sheetFormatPr defaultColWidth="9" defaultRowHeight="18.75"/>
  <cols>
    <col min="1" max="1" width="2.125" style="3" customWidth="1"/>
    <col min="2" max="2" width="3.625" style="3" customWidth="1"/>
    <col min="3" max="3" width="16.625" style="3" customWidth="1"/>
    <col min="4" max="9" width="14.625" style="3" customWidth="1"/>
    <col min="10" max="10" width="17.125" style="3" customWidth="1"/>
    <col min="11" max="11" width="6.375" style="3" customWidth="1"/>
    <col min="12" max="12" width="4.25" style="3" customWidth="1"/>
    <col min="13" max="16" width="14.625" style="3" customWidth="1"/>
    <col min="17" max="16384" width="9" style="3"/>
  </cols>
  <sheetData>
    <row r="1" spans="2:14" ht="14.25" customHeight="1"/>
    <row r="2" spans="2:14" ht="17.100000000000001" customHeight="1">
      <c r="B2" s="11" t="s">
        <v>53</v>
      </c>
      <c r="C2" s="3" t="s">
        <v>127</v>
      </c>
    </row>
    <row r="3" spans="2:14" ht="17.100000000000001" customHeight="1">
      <c r="C3" s="96" t="s">
        <v>113</v>
      </c>
      <c r="D3" s="96" t="s">
        <v>6</v>
      </c>
      <c r="E3" s="233" t="s">
        <v>114</v>
      </c>
      <c r="F3" s="233"/>
      <c r="G3" s="233"/>
      <c r="H3" s="233" t="s">
        <v>115</v>
      </c>
      <c r="I3" s="233"/>
      <c r="J3" s="233"/>
      <c r="K3" s="6"/>
      <c r="L3" s="6"/>
      <c r="M3" s="6"/>
    </row>
    <row r="4" spans="2:14" ht="17.100000000000001" customHeight="1">
      <c r="C4" s="224"/>
      <c r="D4" s="224"/>
      <c r="E4" s="235"/>
      <c r="F4" s="236"/>
      <c r="G4" s="237"/>
      <c r="H4" s="235"/>
      <c r="I4" s="236"/>
      <c r="J4" s="237"/>
    </row>
    <row r="5" spans="2:14" ht="17.100000000000001" customHeight="1">
      <c r="C5" s="232"/>
      <c r="D5" s="232"/>
      <c r="E5" s="175"/>
      <c r="F5" s="238"/>
      <c r="G5" s="176"/>
      <c r="H5" s="175"/>
      <c r="I5" s="238"/>
      <c r="J5" s="176"/>
    </row>
    <row r="6" spans="2:14" ht="6" customHeight="1">
      <c r="C6" s="90"/>
      <c r="D6" s="90"/>
      <c r="E6" s="90"/>
      <c r="F6" s="90"/>
      <c r="G6" s="90"/>
      <c r="H6" s="90"/>
      <c r="I6" s="90"/>
      <c r="J6" s="90"/>
    </row>
    <row r="7" spans="2:14" s="2" customFormat="1" ht="17.100000000000001" customHeight="1">
      <c r="C7" s="234" t="s">
        <v>123</v>
      </c>
      <c r="D7" s="234"/>
      <c r="E7" s="234"/>
      <c r="F7" s="234"/>
      <c r="G7" s="234"/>
      <c r="H7" s="234"/>
      <c r="I7" s="234"/>
      <c r="J7" s="234"/>
      <c r="K7" s="234"/>
      <c r="L7" s="68"/>
    </row>
    <row r="8" spans="2:14" s="2" customFormat="1" ht="17.100000000000001" customHeight="1">
      <c r="C8" s="234" t="s">
        <v>124</v>
      </c>
      <c r="D8" s="234"/>
      <c r="E8" s="234"/>
      <c r="F8" s="234"/>
      <c r="G8" s="234"/>
      <c r="H8" s="234"/>
      <c r="I8" s="234"/>
      <c r="J8" s="234"/>
      <c r="K8" s="234"/>
      <c r="L8" s="68"/>
    </row>
    <row r="9" spans="2:14" s="2" customFormat="1" ht="17.100000000000001" customHeight="1">
      <c r="C9" s="234" t="s">
        <v>125</v>
      </c>
      <c r="D9" s="234"/>
      <c r="E9" s="234"/>
      <c r="F9" s="234"/>
      <c r="G9" s="234"/>
      <c r="H9" s="234"/>
      <c r="I9" s="234"/>
      <c r="J9" s="234"/>
      <c r="K9" s="234"/>
      <c r="L9" s="68"/>
    </row>
    <row r="10" spans="2:14" s="2" customFormat="1" ht="17.100000000000001" customHeight="1">
      <c r="C10" s="234" t="s">
        <v>134</v>
      </c>
      <c r="D10" s="234"/>
      <c r="E10" s="234"/>
      <c r="F10" s="234"/>
      <c r="G10" s="234"/>
      <c r="H10" s="234"/>
      <c r="I10" s="234"/>
      <c r="J10" s="234"/>
      <c r="K10" s="234"/>
      <c r="L10" s="68"/>
    </row>
    <row r="11" spans="2:14" ht="17.100000000000001" customHeight="1">
      <c r="C11" s="239"/>
      <c r="D11" s="239"/>
      <c r="E11" s="239"/>
      <c r="F11" s="239"/>
      <c r="G11" s="239"/>
      <c r="H11" s="239"/>
      <c r="I11" s="239"/>
      <c r="J11" s="239"/>
      <c r="K11" s="239"/>
    </row>
    <row r="12" spans="2:14" ht="19.5" customHeight="1">
      <c r="B12" s="11" t="s">
        <v>54</v>
      </c>
      <c r="C12" s="190" t="s">
        <v>136</v>
      </c>
      <c r="D12" s="190"/>
      <c r="E12" s="190"/>
      <c r="F12" s="190"/>
      <c r="G12" s="190"/>
      <c r="H12" s="190"/>
      <c r="I12" s="190"/>
      <c r="J12" s="190"/>
      <c r="K12" s="190"/>
      <c r="L12" s="63"/>
    </row>
    <row r="13" spans="2:14" ht="19.5" customHeight="1">
      <c r="B13" s="11"/>
      <c r="C13" s="190"/>
      <c r="D13" s="190"/>
      <c r="E13" s="190"/>
      <c r="F13" s="190"/>
      <c r="G13" s="190"/>
      <c r="H13" s="190"/>
      <c r="I13" s="190"/>
      <c r="J13" s="190"/>
      <c r="K13" s="190"/>
      <c r="L13" s="63"/>
    </row>
    <row r="14" spans="2:14" ht="19.5" customHeight="1">
      <c r="B14" s="11"/>
      <c r="C14" s="190"/>
      <c r="D14" s="190"/>
      <c r="E14" s="190"/>
      <c r="F14" s="190"/>
      <c r="G14" s="190"/>
      <c r="H14" s="190"/>
      <c r="I14" s="190"/>
      <c r="J14" s="190"/>
      <c r="K14" s="190"/>
      <c r="L14" s="63"/>
    </row>
    <row r="15" spans="2:14" ht="19.5" customHeight="1">
      <c r="B15" s="59"/>
      <c r="C15" s="3" t="s">
        <v>78</v>
      </c>
    </row>
    <row r="16" spans="2:14" ht="19.5" customHeight="1">
      <c r="C16" s="3" t="s">
        <v>82</v>
      </c>
      <c r="N16" s="2"/>
    </row>
    <row r="17" spans="2:10" ht="19.5" customHeight="1">
      <c r="B17" s="59"/>
      <c r="C17" s="3" t="s">
        <v>144</v>
      </c>
    </row>
    <row r="18" spans="2:10" ht="19.5" customHeight="1">
      <c r="C18" s="3" t="s">
        <v>85</v>
      </c>
    </row>
    <row r="19" spans="2:10" ht="19.5" customHeight="1">
      <c r="C19" s="3" t="s">
        <v>84</v>
      </c>
    </row>
    <row r="20" spans="2:10" ht="17.100000000000001" customHeight="1">
      <c r="C20" s="119" t="s">
        <v>49</v>
      </c>
      <c r="D20" s="120"/>
      <c r="E20" s="119" t="s">
        <v>62</v>
      </c>
      <c r="F20" s="120"/>
      <c r="G20" s="119" t="s">
        <v>51</v>
      </c>
      <c r="H20" s="120"/>
      <c r="I20" s="119" t="s">
        <v>52</v>
      </c>
      <c r="J20" s="120"/>
    </row>
    <row r="21" spans="2:10" ht="17.100000000000001" customHeight="1">
      <c r="C21" s="173" t="s">
        <v>50</v>
      </c>
      <c r="D21" s="174"/>
      <c r="E21" s="173"/>
      <c r="F21" s="174"/>
      <c r="G21" s="173"/>
      <c r="H21" s="174"/>
      <c r="I21" s="173"/>
      <c r="J21" s="174"/>
    </row>
    <row r="22" spans="2:10" ht="17.100000000000001" customHeight="1">
      <c r="C22" s="235"/>
      <c r="D22" s="237"/>
      <c r="E22" s="235"/>
      <c r="F22" s="237"/>
      <c r="G22" s="235"/>
      <c r="H22" s="237"/>
      <c r="I22" s="235"/>
      <c r="J22" s="237"/>
    </row>
    <row r="23" spans="2:10" ht="17.100000000000001" customHeight="1">
      <c r="C23" s="175"/>
      <c r="D23" s="176"/>
      <c r="E23" s="175"/>
      <c r="F23" s="176"/>
      <c r="G23" s="175"/>
      <c r="H23" s="176"/>
      <c r="I23" s="175"/>
      <c r="J23" s="176"/>
    </row>
    <row r="24" spans="2:10" ht="17.100000000000001" customHeight="1"/>
    <row r="25" spans="2:10" ht="19.5" customHeight="1">
      <c r="B25" s="60" t="s">
        <v>55</v>
      </c>
      <c r="C25" s="240" t="s">
        <v>86</v>
      </c>
      <c r="D25" s="240"/>
      <c r="E25" s="240"/>
      <c r="F25" s="240"/>
      <c r="G25" s="240"/>
      <c r="H25" s="240"/>
      <c r="I25" s="240"/>
      <c r="J25" s="240"/>
    </row>
    <row r="26" spans="2:10" ht="19.5" customHeight="1">
      <c r="B26" s="61"/>
      <c r="C26" s="240"/>
      <c r="D26" s="240"/>
      <c r="E26" s="240"/>
      <c r="F26" s="240"/>
      <c r="G26" s="240"/>
      <c r="H26" s="240"/>
      <c r="I26" s="240"/>
      <c r="J26" s="240"/>
    </row>
    <row r="27" spans="2:10" ht="19.5" customHeight="1">
      <c r="B27" s="61"/>
      <c r="C27" s="241"/>
      <c r="D27" s="241"/>
      <c r="E27" s="241"/>
      <c r="F27" s="241"/>
      <c r="G27" s="241"/>
      <c r="H27" s="241"/>
      <c r="I27" s="241"/>
      <c r="J27" s="241"/>
    </row>
    <row r="28" spans="2:10" ht="16.5" customHeight="1">
      <c r="C28" s="148" t="s">
        <v>57</v>
      </c>
      <c r="D28" s="149"/>
      <c r="E28" s="149"/>
      <c r="F28" s="149"/>
      <c r="G28" s="149"/>
      <c r="H28" s="150"/>
      <c r="I28" s="233" t="s">
        <v>56</v>
      </c>
      <c r="J28" s="233"/>
    </row>
    <row r="29" spans="2:10" ht="16.5" customHeight="1">
      <c r="C29" s="221" t="s">
        <v>58</v>
      </c>
      <c r="D29" s="222"/>
      <c r="E29" s="222"/>
      <c r="F29" s="222"/>
      <c r="G29" s="222"/>
      <c r="H29" s="223"/>
      <c r="I29" s="224"/>
      <c r="J29" s="224"/>
    </row>
    <row r="30" spans="2:10" ht="16.5" customHeight="1">
      <c r="C30" s="225" t="s">
        <v>110</v>
      </c>
      <c r="D30" s="226"/>
      <c r="E30" s="226"/>
      <c r="F30" s="226"/>
      <c r="G30" s="226"/>
      <c r="H30" s="227"/>
      <c r="I30" s="228"/>
      <c r="J30" s="228"/>
    </row>
    <row r="31" spans="2:10" ht="16.5" customHeight="1">
      <c r="C31" s="225" t="s">
        <v>111</v>
      </c>
      <c r="D31" s="226"/>
      <c r="E31" s="226"/>
      <c r="F31" s="226"/>
      <c r="G31" s="226"/>
      <c r="H31" s="227"/>
      <c r="I31" s="228"/>
      <c r="J31" s="228"/>
    </row>
    <row r="32" spans="2:10" ht="16.5" customHeight="1">
      <c r="C32" s="229" t="s">
        <v>112</v>
      </c>
      <c r="D32" s="230"/>
      <c r="E32" s="230"/>
      <c r="F32" s="230"/>
      <c r="G32" s="230"/>
      <c r="H32" s="231"/>
      <c r="I32" s="232"/>
      <c r="J32" s="232"/>
    </row>
    <row r="33" spans="3:10" ht="16.5" customHeight="1">
      <c r="C33" s="217" t="s">
        <v>59</v>
      </c>
      <c r="D33" s="218"/>
      <c r="E33" s="218"/>
      <c r="F33" s="218"/>
      <c r="G33" s="218"/>
      <c r="H33" s="219"/>
      <c r="I33" s="220"/>
      <c r="J33" s="220"/>
    </row>
    <row r="34" spans="3:10" ht="16.5" customHeight="1"/>
    <row r="35" spans="3:10">
      <c r="C35" s="62"/>
      <c r="D35" s="62"/>
      <c r="E35" s="62"/>
      <c r="F35" s="62"/>
      <c r="G35" s="62"/>
      <c r="H35" s="62"/>
      <c r="I35" s="62"/>
      <c r="J35" s="62"/>
    </row>
    <row r="36" spans="3:10">
      <c r="C36" s="62"/>
      <c r="D36" s="62"/>
      <c r="E36" s="62"/>
      <c r="F36" s="62"/>
      <c r="G36" s="62"/>
      <c r="H36" s="62"/>
      <c r="I36" s="62"/>
      <c r="J36" s="62"/>
    </row>
    <row r="37" spans="3:10">
      <c r="C37" s="62"/>
      <c r="D37" s="62"/>
      <c r="E37" s="62"/>
      <c r="F37" s="62"/>
      <c r="G37" s="62"/>
      <c r="H37" s="62"/>
      <c r="I37" s="62"/>
      <c r="J37" s="62"/>
    </row>
    <row r="38" spans="3:10">
      <c r="C38" s="62"/>
      <c r="D38" s="62"/>
      <c r="E38" s="62"/>
      <c r="F38" s="62"/>
      <c r="G38" s="62"/>
      <c r="H38" s="62"/>
      <c r="I38" s="62"/>
      <c r="J38" s="62"/>
    </row>
    <row r="39" spans="3:10">
      <c r="C39" s="62"/>
      <c r="D39" s="62"/>
      <c r="E39" s="62"/>
      <c r="F39" s="62"/>
      <c r="G39" s="62"/>
      <c r="H39" s="62"/>
      <c r="I39" s="62"/>
      <c r="J39" s="62"/>
    </row>
    <row r="40" spans="3:10">
      <c r="C40" s="62"/>
      <c r="D40" s="62"/>
      <c r="E40" s="62"/>
      <c r="F40" s="62"/>
      <c r="G40" s="62"/>
      <c r="H40" s="62"/>
      <c r="I40" s="62"/>
      <c r="J40" s="62"/>
    </row>
  </sheetData>
  <mergeCells count="37">
    <mergeCell ref="I28:J28"/>
    <mergeCell ref="C21:D21"/>
    <mergeCell ref="C22:D23"/>
    <mergeCell ref="E22:F23"/>
    <mergeCell ref="G22:H23"/>
    <mergeCell ref="I22:J23"/>
    <mergeCell ref="E21:F21"/>
    <mergeCell ref="G21:H21"/>
    <mergeCell ref="C25:J27"/>
    <mergeCell ref="C28:H28"/>
    <mergeCell ref="I21:J21"/>
    <mergeCell ref="E3:G3"/>
    <mergeCell ref="H3:J3"/>
    <mergeCell ref="C20:D20"/>
    <mergeCell ref="E20:F20"/>
    <mergeCell ref="G20:H20"/>
    <mergeCell ref="I20:J20"/>
    <mergeCell ref="C9:K9"/>
    <mergeCell ref="C10:K10"/>
    <mergeCell ref="D4:D5"/>
    <mergeCell ref="E4:G5"/>
    <mergeCell ref="H4:J5"/>
    <mergeCell ref="C7:K7"/>
    <mergeCell ref="C8:K8"/>
    <mergeCell ref="C4:C5"/>
    <mergeCell ref="C12:K14"/>
    <mergeCell ref="C11:K11"/>
    <mergeCell ref="C33:H33"/>
    <mergeCell ref="I33:J33"/>
    <mergeCell ref="C29:H29"/>
    <mergeCell ref="I29:J29"/>
    <mergeCell ref="C30:H30"/>
    <mergeCell ref="I30:J30"/>
    <mergeCell ref="C32:H32"/>
    <mergeCell ref="I32:J32"/>
    <mergeCell ref="C31:H31"/>
    <mergeCell ref="I31:J31"/>
  </mergeCells>
  <phoneticPr fontId="1"/>
  <dataValidations count="1">
    <dataValidation type="list" allowBlank="1" showInputMessage="1" showErrorMessage="1" sqref="I29:J32 B15 B17" xr:uid="{00000000-0002-0000-0400-000000000000}">
      <formula1>まる</formula1>
    </dataValidation>
  </dataValidations>
  <pageMargins left="0.70866141732283472" right="0.33" top="0.35" bottom="0.23" header="0.31496062992125984" footer="0.31496062992125984"/>
  <pageSetup paperSize="9" fitToHeight="0" orientation="landscape" r:id="rId1"/>
  <ignoredErrors>
    <ignoredError sqref="B14:B25 B7:B12 B2: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133350</xdr:colOff>
                    <xdr:row>14</xdr:row>
                    <xdr:rowOff>9525</xdr:rowOff>
                  </from>
                  <to>
                    <xdr:col>2</xdr:col>
                    <xdr:colOff>57150</xdr:colOff>
                    <xdr:row>14</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133350</xdr:colOff>
                    <xdr:row>15</xdr:row>
                    <xdr:rowOff>228600</xdr:rowOff>
                  </from>
                  <to>
                    <xdr:col>2</xdr:col>
                    <xdr:colOff>133350</xdr:colOff>
                    <xdr:row>16</xdr:row>
                    <xdr:rowOff>219075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133350</xdr:colOff>
                    <xdr:row>17</xdr:row>
                    <xdr:rowOff>9525</xdr:rowOff>
                  </from>
                  <to>
                    <xdr:col>2</xdr:col>
                    <xdr:colOff>57150</xdr:colOff>
                    <xdr:row>17</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3"/>
  <sheetViews>
    <sheetView workbookViewId="0"/>
  </sheetViews>
  <sheetFormatPr defaultRowHeight="13.5"/>
  <cols>
    <col min="1" max="1" width="4.875" bestFit="1" customWidth="1"/>
  </cols>
  <sheetData>
    <row r="1" spans="1:1">
      <c r="A1" t="s">
        <v>60</v>
      </c>
    </row>
    <row r="3" spans="1:1">
      <c r="A3" s="1" t="s">
        <v>61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概要と実施計画</vt:lpstr>
      <vt:lpstr>〃取組内容</vt:lpstr>
      <vt:lpstr>〃KPI</vt:lpstr>
      <vt:lpstr>〃過去事業等</vt:lpstr>
      <vt:lpstr>リスト</vt:lpstr>
      <vt:lpstr>〃KPI!Print_Area</vt:lpstr>
      <vt:lpstr>〃過去事業等!Print_Area</vt:lpstr>
      <vt:lpstr>概要と実施計画!Print_Area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2024-01-18T02:17:29Z</cp:lastPrinted>
  <dcterms:created xsi:type="dcterms:W3CDTF">2016-10-04T05:23:43Z</dcterms:created>
  <dcterms:modified xsi:type="dcterms:W3CDTF">2025-02-18T00:29:59Z</dcterms:modified>
</cp:coreProperties>
</file>