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checkCompatibility="1"/>
  <mc:AlternateContent xmlns:mc="http://schemas.openxmlformats.org/markup-compatibility/2006">
    <mc:Choice Requires="x15">
      <x15ac:absPath xmlns:x15ac="http://schemas.microsoft.com/office/spreadsheetml/2010/11/ac" url="C:\Users\x12\Desktop\変更申請関連\"/>
    </mc:Choice>
  </mc:AlternateContent>
  <xr:revisionPtr revIDLastSave="0" documentId="13_ncr:1_{B4700D36-AB7F-4C7C-8798-3D0DCE47DE29}" xr6:coauthVersionLast="47" xr6:coauthVersionMax="47" xr10:uidLastSave="{00000000-0000-0000-0000-000000000000}"/>
  <bookViews>
    <workbookView xWindow="5175" yWindow="75" windowWidth="20190" windowHeight="15405" xr2:uid="{00000000-000D-0000-FFFF-FFFF00000000}"/>
  </bookViews>
  <sheets>
    <sheet name="概要と実施計画" sheetId="16" r:id="rId1"/>
    <sheet name="〃取組内容" sheetId="19" r:id="rId2"/>
    <sheet name="〃KPI" sheetId="4" r:id="rId3"/>
    <sheet name="〃過去事業等" sheetId="5" r:id="rId4"/>
    <sheet name="リスト" sheetId="7" state="hidden" r:id="rId5"/>
  </sheets>
  <externalReferences>
    <externalReference r:id="rId6"/>
  </externalReferences>
  <definedNames>
    <definedName name="_xlnm.Print_Area" localSheetId="2">〃KPI!$B$2:$K$54</definedName>
    <definedName name="_xlnm.Print_Area" localSheetId="3">〃過去事業等!$A$1:$L$33</definedName>
    <definedName name="_xlnm.Print_Area" localSheetId="0">概要と実施計画!$B$1:$K$40</definedName>
    <definedName name="まる" localSheetId="1">#REF!</definedName>
    <definedName name="まる" localSheetId="0">[1]リスト!$A$2:$A$3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4" l="1"/>
  <c r="G6" i="4"/>
  <c r="H6" i="4"/>
  <c r="I6" i="4"/>
  <c r="E6" i="4"/>
  <c r="C6" i="4"/>
  <c r="I25" i="16" l="1"/>
  <c r="B36" i="16"/>
  <c r="D36" i="16"/>
  <c r="G36" i="16"/>
  <c r="F36" i="16" l="1"/>
  <c r="F9" i="4" l="1"/>
  <c r="G9" i="4"/>
  <c r="H9" i="4"/>
  <c r="I9" i="4"/>
  <c r="E9" i="4"/>
  <c r="C9" i="4"/>
  <c r="F26" i="4"/>
  <c r="G26" i="4"/>
  <c r="H26" i="4"/>
  <c r="I26" i="4"/>
  <c r="E26" i="4"/>
  <c r="C26" i="4"/>
  <c r="F27" i="4" s="1"/>
  <c r="I29" i="4"/>
  <c r="I36" i="4"/>
  <c r="H29" i="4"/>
  <c r="H36" i="4" s="1"/>
  <c r="G29" i="4"/>
  <c r="G36" i="4" s="1"/>
  <c r="F29" i="4"/>
  <c r="F36" i="4" s="1"/>
  <c r="E29" i="4"/>
  <c r="E36" i="4" s="1"/>
  <c r="C29" i="4"/>
  <c r="C36" i="4" s="1"/>
  <c r="I27" i="4" l="1"/>
  <c r="G27" i="4"/>
  <c r="H27" i="4"/>
  <c r="E27" i="4"/>
  <c r="H7" i="4"/>
  <c r="G7" i="4"/>
  <c r="E7" i="4"/>
  <c r="F7" i="4"/>
  <c r="I7" i="4"/>
</calcChain>
</file>

<file path=xl/sharedStrings.xml><?xml version="1.0" encoding="utf-8"?>
<sst xmlns="http://schemas.openxmlformats.org/spreadsheetml/2006/main" count="217" uniqueCount="175">
  <si>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</si>
  <si>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</si>
  <si>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</si>
  <si>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</si>
  <si>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</si>
  <si>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</si>
  <si>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</si>
  <si>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</si>
  <si>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単価</t>
    <rPh sb="0" eb="2">
      <t>タンカ</t>
    </rPh>
    <phoneticPr fontId="1"/>
  </si>
  <si>
    <t>（円）</t>
    <rPh sb="1" eb="2">
      <t>エン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</si>
  <si>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</si>
  <si>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</si>
  <si>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</si>
  <si>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</si>
  <si>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</si>
  <si>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</si>
  <si>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</si>
  <si>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</si>
  <si>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</si>
  <si>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</si>
  <si>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</si>
  <si>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</si>
  <si>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</si>
  <si>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（３）取組の目標（ＫＰＩ）</t>
    <rPh sb="3" eb="5">
      <t>トリクミ</t>
    </rPh>
    <rPh sb="6" eb="8">
      <t>モクヒョウ</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</si>
  <si>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</si>
  <si>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</si>
  <si>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</si>
  <si>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①漁業所得（②－③）</t>
    <rPh sb="1" eb="5">
      <t>ギョギョウショトク</t>
    </rPh>
    <phoneticPr fontId="1"/>
  </si>
  <si>
    <t>向上割合（対基準年）</t>
    <rPh sb="0" eb="4">
      <t>コウジョウワリアイ</t>
    </rPh>
    <rPh sb="5" eb="6">
      <t>タイ</t>
    </rPh>
    <rPh sb="6" eb="9">
      <t>キジュンネン</t>
    </rPh>
    <phoneticPr fontId="1"/>
  </si>
  <si>
    <t>②漁労収入</t>
    <rPh sb="1" eb="5">
      <t>ギョロウシュウニュウ</t>
    </rPh>
    <phoneticPr fontId="1"/>
  </si>
  <si>
    <t>③漁労支出</t>
    <rPh sb="1" eb="5">
      <t>ギョロウシシュツ</t>
    </rPh>
    <phoneticPr fontId="1"/>
  </si>
  <si>
    <t>◯償却前利益10%以上向上の例</t>
    <rPh sb="1" eb="3">
      <t>ショウキャク</t>
    </rPh>
    <rPh sb="3" eb="4">
      <t>マエ</t>
    </rPh>
    <rPh sb="4" eb="6">
      <t>リエキ</t>
    </rPh>
    <rPh sb="9" eb="11">
      <t>イジョウ</t>
    </rPh>
    <rPh sb="11" eb="13">
      <t>コウジョウ</t>
    </rPh>
    <rPh sb="14" eb="15">
      <t>レイ</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</si>
  <si>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</si>
  <si>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</si>
  <si>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</si>
  <si>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</si>
  <si>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</si>
  <si>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</si>
  <si>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①償却前利益（※１）</t>
    <rPh sb="1" eb="4">
      <t>ショウキャクマエ</t>
    </rPh>
    <rPh sb="4" eb="6">
      <t>リエキ</t>
    </rPh>
    <phoneticPr fontId="1"/>
  </si>
  <si>
    <t>④漁労利益（②－③）</t>
    <rPh sb="1" eb="5">
      <t>ギョロウリエキ</t>
    </rPh>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</si>
  <si>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</si>
  <si>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</si>
  <si>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</si>
  <si>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</si>
  <si>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</si>
  <si>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基準年</t>
    <rPh sb="0" eb="3">
      <t>キジュンネン</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</si>
  <si>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</si>
  <si>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</si>
  <si>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</si>
  <si>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</si>
  <si>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</si>
  <si>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（※該当するものに◯を記載）</t>
    <rPh sb="2" eb="4">
      <t>ガイトウ</t>
    </rPh>
    <rPh sb="11" eb="13">
      <t>キサイ</t>
    </rPh>
    <phoneticPr fontId="1"/>
  </si>
  <si>
    <t>（※その他の場合、基準年の設定方法や設定に至った理由を必ず記載すること。）</t>
    <rPh sb="4" eb="5">
      <t>タ</t>
    </rPh>
    <rPh sb="6" eb="8">
      <t>バアイ</t>
    </rPh>
    <rPh sb="9" eb="12">
      <t>キジュンネン</t>
    </rPh>
    <rPh sb="13" eb="17">
      <t>セッテイホウホウ</t>
    </rPh>
    <rPh sb="18" eb="20">
      <t>セッテイ</t>
    </rPh>
    <rPh sb="21" eb="22">
      <t>イタ</t>
    </rPh>
    <rPh sb="24" eb="26">
      <t>リユウ</t>
    </rPh>
    <rPh sb="27" eb="28">
      <t>カナラ</t>
    </rPh>
    <rPh sb="29" eb="31">
      <t>キサイ</t>
    </rPh>
    <phoneticPr fontId="1"/>
  </si>
  <si>
    <t>＜注意事項＞</t>
    <rPh sb="1" eb="3">
      <t>チュウイ</t>
    </rPh>
    <rPh sb="3" eb="5">
      <t>ジコウ</t>
    </rPh>
    <phoneticPr fontId="1"/>
  </si>
  <si>
    <t>　取組の目標（ＫＰＩ）の基準年については、５中３（直近５ヶ年のうち、最大と最小を除いた３ヶ年平均）、直近５ヶ年の平均、直近３ヶ年の平均、直近年（前年）などの適切な根拠を持つものとする。</t>
    <rPh sb="1" eb="3">
      <t>トリクミ</t>
    </rPh>
    <rPh sb="4" eb="6">
      <t>モクヒョウ</t>
    </rPh>
    <rPh sb="12" eb="15">
      <t>キジュンネン</t>
    </rPh>
    <rPh sb="22" eb="23">
      <t>ナカ</t>
    </rPh>
    <rPh sb="25" eb="27">
      <t>チョッキン</t>
    </rPh>
    <rPh sb="29" eb="30">
      <t>ネン</t>
    </rPh>
    <rPh sb="34" eb="36">
      <t>サイダイ</t>
    </rPh>
    <rPh sb="37" eb="39">
      <t>サイショウ</t>
    </rPh>
    <rPh sb="40" eb="41">
      <t>ノゾ</t>
    </rPh>
    <rPh sb="45" eb="46">
      <t>ネン</t>
    </rPh>
    <rPh sb="46" eb="48">
      <t>ヘイキン</t>
    </rPh>
    <rPh sb="50" eb="52">
      <t>チョッキン</t>
    </rPh>
    <rPh sb="54" eb="55">
      <t>ネン</t>
    </rPh>
    <rPh sb="56" eb="58">
      <t>ヘイキン</t>
    </rPh>
    <rPh sb="59" eb="61">
      <t>チョッキン</t>
    </rPh>
    <rPh sb="63" eb="64">
      <t>ネン</t>
    </rPh>
    <rPh sb="65" eb="67">
      <t>ヘイキン</t>
    </rPh>
    <rPh sb="68" eb="70">
      <t>チョッキン</t>
    </rPh>
    <rPh sb="70" eb="71">
      <t>ネン</t>
    </rPh>
    <rPh sb="72" eb="74">
      <t>ゼンネン</t>
    </rPh>
    <rPh sb="78" eb="80">
      <t>テキセツ</t>
    </rPh>
    <rPh sb="81" eb="83">
      <t>コンキョ</t>
    </rPh>
    <rPh sb="84" eb="85">
      <t>モ</t>
    </rPh>
    <phoneticPr fontId="1"/>
  </si>
  <si>
    <t>事業実施者</t>
    <rPh sb="0" eb="5">
      <t>ジギョウジッシシャ</t>
    </rPh>
    <phoneticPr fontId="1"/>
  </si>
  <si>
    <t>（グループ名）</t>
    <rPh sb="5" eb="6">
      <t>メイ</t>
    </rPh>
    <phoneticPr fontId="1"/>
  </si>
  <si>
    <t>助成を受けた機器</t>
    <rPh sb="0" eb="2">
      <t>ジョセイ</t>
    </rPh>
    <rPh sb="3" eb="4">
      <t>ウ</t>
    </rPh>
    <rPh sb="6" eb="8">
      <t>キキ</t>
    </rPh>
    <phoneticPr fontId="1"/>
  </si>
  <si>
    <t>導入年月日</t>
    <rPh sb="0" eb="2">
      <t>ドウニュウ</t>
    </rPh>
    <rPh sb="2" eb="5">
      <t>ネンガッピ</t>
    </rPh>
    <phoneticPr fontId="1"/>
  </si>
  <si>
    <t>４．</t>
    <phoneticPr fontId="1"/>
  </si>
  <si>
    <t>５．</t>
    <phoneticPr fontId="1"/>
  </si>
  <si>
    <t>６．</t>
    <phoneticPr fontId="1"/>
  </si>
  <si>
    <t>該当</t>
    <rPh sb="0" eb="2">
      <t>ガイトウ</t>
    </rPh>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</si>
  <si>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</si>
  <si>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</si>
  <si>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②（上記以外の場合は、その旨を記載すること。）</t>
    <rPh sb="2" eb="4">
      <t>ジョウキ</t>
    </rPh>
    <rPh sb="4" eb="6">
      <t>イガイ</t>
    </rPh>
    <rPh sb="7" eb="9">
      <t>バアイ</t>
    </rPh>
    <rPh sb="13" eb="14">
      <t>ムネ</t>
    </rPh>
    <rPh sb="15" eb="17">
      <t>キサイ</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</si>
  <si>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</si>
  <si>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</si>
  <si>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</si>
  <si>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</si>
  <si>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　雇用労賃</t>
    <rPh sb="1" eb="5">
      <t>コヨウロウチン</t>
    </rPh>
    <phoneticPr fontId="1"/>
  </si>
  <si>
    <t>　漁船・漁具費</t>
    <rPh sb="1" eb="3">
      <t>ギョセン</t>
    </rPh>
    <rPh sb="4" eb="6">
      <t>ギョグ</t>
    </rPh>
    <rPh sb="6" eb="7">
      <t>ヒ</t>
    </rPh>
    <phoneticPr fontId="1"/>
  </si>
  <si>
    <t>　油費</t>
    <rPh sb="1" eb="2">
      <t>アブラ</t>
    </rPh>
    <rPh sb="2" eb="3">
      <t>ヒ</t>
    </rPh>
    <phoneticPr fontId="1"/>
  </si>
  <si>
    <t>　販売手数料</t>
    <rPh sb="1" eb="3">
      <t>ハンバイ</t>
    </rPh>
    <rPh sb="3" eb="6">
      <t>テスウリョウ</t>
    </rPh>
    <phoneticPr fontId="1"/>
  </si>
  <si>
    <t>　その他の漁労支出</t>
    <rPh sb="3" eb="4">
      <t>タ</t>
    </rPh>
    <rPh sb="5" eb="7">
      <t>ギョロウ</t>
    </rPh>
    <rPh sb="7" eb="9">
      <t>シシュツ</t>
    </rPh>
    <phoneticPr fontId="1"/>
  </si>
  <si>
    <t>　減価償却費</t>
    <rPh sb="1" eb="6">
      <t>ゲンカショウキャクヒ</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</si>
  <si>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</si>
  <si>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</si>
  <si>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</si>
  <si>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＜注意事項＞</t>
    <phoneticPr fontId="1"/>
  </si>
  <si>
    <t>ﾌﾘｶﾞﾅ：</t>
    <phoneticPr fontId="1"/>
  </si>
  <si>
    <t xml:space="preserve">名前： </t>
    <rPh sb="0" eb="2">
      <t>ナマエ</t>
    </rPh>
    <phoneticPr fontId="1"/>
  </si>
  <si>
    <t>※千円未満切り捨て</t>
    <rPh sb="1" eb="3">
      <t>センエン</t>
    </rPh>
    <rPh sb="3" eb="5">
      <t>ミマン</t>
    </rPh>
    <rPh sb="5" eb="6">
      <t>キ</t>
    </rPh>
    <rPh sb="7" eb="8">
      <t>ス</t>
    </rPh>
    <phoneticPr fontId="1"/>
  </si>
  <si>
    <t>（　　　　㎾）</t>
  </si>
  <si>
    <t>　その他</t>
    <rPh sb="3" eb="4">
      <t>タ</t>
    </rPh>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</si>
  <si>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</si>
  <si>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（５年度）</t>
    <rPh sb="2" eb="4">
      <t>ネンド</t>
    </rPh>
    <phoneticPr fontId="1"/>
  </si>
  <si>
    <t>（６年度）</t>
    <rPh sb="2" eb="4">
      <t>ネンド</t>
    </rPh>
    <phoneticPr fontId="1"/>
  </si>
  <si>
    <t>型式等</t>
    <rPh sb="0" eb="2">
      <t>カタシキ</t>
    </rPh>
    <rPh sb="2" eb="3">
      <t>トウ</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</si>
  <si>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</si>
  <si>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</si>
  <si>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（７年度）</t>
    <rPh sb="2" eb="4">
      <t>ネンド</t>
    </rPh>
    <phoneticPr fontId="1"/>
  </si>
  <si>
    <t xml:space="preserve">（１）②の漁労収入、③の漁労支出、④の漁労利益は、上記「漁業所得10％以上向上の例」の注意事項（減価償却費の取扱いは除く）の考え方を準用すること。
</t>
    <phoneticPr fontId="1"/>
  </si>
  <si>
    <t>＜注意事項＞</t>
    <phoneticPr fontId="1"/>
  </si>
  <si>
    <t>（１）競争力強化型機器等導入緊急対策事業</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</si>
  <si>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</si>
  <si>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</si>
  <si>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（１）省力・省コスト化に資する機器</t>
    <rPh sb="3" eb="5">
      <t>ショウリョク</t>
    </rPh>
    <rPh sb="6" eb="7">
      <t>ショウ</t>
    </rPh>
    <rPh sb="10" eb="11">
      <t>カ</t>
    </rPh>
    <rPh sb="12" eb="13">
      <t>シ</t>
    </rPh>
    <rPh sb="15" eb="17">
      <t>キキ</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</si>
  <si>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</si>
  <si>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（２）生産性向上に資する機器</t>
    <rPh sb="3" eb="6">
      <t>セイサンセイ</t>
    </rPh>
    <rPh sb="6" eb="8">
      <t>コウジョウ</t>
    </rPh>
    <rPh sb="9" eb="10">
      <t>シ</t>
    </rPh>
    <rPh sb="12" eb="14">
      <t>キキ</t>
    </rPh>
    <phoneticPr fontId="1"/>
  </si>
  <si>
    <t>⑥経常利益（※２）</t>
    <rPh sb="1" eb="5">
      <t>ケイジョウリエキ</t>
    </rPh>
    <phoneticPr fontId="1"/>
  </si>
  <si>
    <t>④漁労外事業所得（その他の所得）</t>
    <rPh sb="1" eb="3">
      <t>ギョロウ</t>
    </rPh>
    <rPh sb="3" eb="4">
      <t>ガイ</t>
    </rPh>
    <rPh sb="4" eb="6">
      <t>ジギョウ</t>
    </rPh>
    <rPh sb="6" eb="8">
      <t>ショトク</t>
    </rPh>
    <rPh sb="11" eb="12">
      <t>タ</t>
    </rPh>
    <rPh sb="13" eb="15">
      <t>ショトク</t>
    </rPh>
    <phoneticPr fontId="1"/>
  </si>
  <si>
    <t>⑤漁労外利益（その他の利益）(※３)</t>
    <rPh sb="1" eb="3">
      <t>ギョロウ</t>
    </rPh>
    <rPh sb="3" eb="4">
      <t>ガイ</t>
    </rPh>
    <rPh sb="4" eb="6">
      <t>リエキ</t>
    </rPh>
    <rPh sb="9" eb="10">
      <t>タ</t>
    </rPh>
    <rPh sb="11" eb="13">
      <t>リエキ</t>
    </rPh>
    <phoneticPr fontId="1"/>
  </si>
  <si>
    <t>（２）漁業経営セーフティーネット構築等事業のうち省エネ機器等導入推進事業（平成25年度～26年度）</t>
    <rPh sb="41" eb="43">
      <t>ネンド</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</si>
  <si>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</si>
  <si>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</si>
  <si>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</si>
  <si>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</si>
  <si>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</si>
  <si>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</si>
  <si>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（８年度）</t>
    <rPh sb="2" eb="4">
      <t>ネンド</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</si>
  <si>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</si>
  <si>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</si>
  <si>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</si>
  <si>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r>
      <t xml:space="preserve">型式・機種等
</t>
    </r>
    <r>
      <rPr>
        <sz val="10"/>
        <rFont val="メイリオ"/>
        <family val="3"/>
        <charset val="128"/>
      </rPr>
      <t>（船外機・船内機の場合は連続出力も記載）</t>
    </r>
    <rPh sb="0" eb="2">
      <t>カタシキ</t>
    </rPh>
    <rPh sb="3" eb="5">
      <t>キシュ</t>
    </rPh>
    <rPh sb="5" eb="6">
      <t>トウ</t>
    </rPh>
    <phoneticPr fontId="1"/>
  </si>
  <si>
    <t>（３）操業体制の効率化に資する機器</t>
    <rPh sb="3" eb="5">
      <t>ソウギョウ</t>
    </rPh>
    <rPh sb="5" eb="7">
      <t>タイセイ</t>
    </rPh>
    <rPh sb="8" eb="11">
      <t>コウリツカ</t>
    </rPh>
    <rPh sb="12" eb="13">
      <t>シ</t>
    </rPh>
    <rPh sb="15" eb="17">
      <t>キキ</t>
    </rPh>
    <phoneticPr fontId="1"/>
  </si>
  <si>
    <t>　　　　海上ブロードバンド用機器</t>
    <rPh sb="4" eb="6">
      <t>カイジョウ</t>
    </rPh>
    <rPh sb="13" eb="14">
      <t>ヨウ</t>
    </rPh>
    <rPh sb="14" eb="16">
      <t>キキ</t>
    </rPh>
    <phoneticPr fontId="1"/>
  </si>
  <si>
    <t>　　　　</t>
    <phoneticPr fontId="1"/>
  </si>
  <si>
    <t>設置工事費（円）</t>
    <rPh sb="0" eb="2">
      <t>セッチ</t>
    </rPh>
    <rPh sb="2" eb="4">
      <t>コウジ</t>
    </rPh>
    <rPh sb="4" eb="5">
      <t>ヒ</t>
    </rPh>
    <rPh sb="6" eb="7">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</si>
  <si>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</si>
  <si>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</si>
  <si>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</si>
  <si>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</si>
  <si>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</si>
  <si>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</si>
  <si>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</si>
  <si>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t>（※省力・省コスト化に資する機器等の申請のみ設置工事費との合計金額記載）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3" eb="35">
      <t>キサイ</t>
    </rPh>
    <phoneticPr fontId="1"/>
  </si>
  <si>
    <t>※設置工事費の助成は
省力・省コスト化に資する
機器等の申請のみに限る</t>
    <rPh sb="1" eb="3">
      <t>セッチ</t>
    </rPh>
    <rPh sb="3" eb="5">
      <t>コウジ</t>
    </rPh>
    <rPh sb="5" eb="6">
      <t>ヒ</t>
    </rPh>
    <rPh sb="7" eb="9">
      <t>ジョセイ</t>
    </rPh>
    <rPh sb="11" eb="13">
      <t>ショウリョク</t>
    </rPh>
    <rPh sb="14" eb="15">
      <t>ショウ</t>
    </rPh>
    <rPh sb="18" eb="19">
      <t>カ</t>
    </rPh>
    <rPh sb="20" eb="21">
      <t>シ</t>
    </rPh>
    <rPh sb="24" eb="26">
      <t>キキ</t>
    </rPh>
    <rPh sb="26" eb="27">
      <t>トウ</t>
    </rPh>
    <rPh sb="28" eb="30">
      <t>シンセイ</t>
    </rPh>
    <rPh sb="33" eb="34">
      <t>カギ</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</si>
  <si>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</si>
  <si>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r>
      <t xml:space="preserve">年齢
</t>
    </r>
    <r>
      <rPr>
        <sz val="10"/>
        <rFont val="メイリオ"/>
        <family val="3"/>
        <charset val="128"/>
      </rPr>
      <t>（代表者年齢）</t>
    </r>
    <rPh sb="0" eb="1">
      <t>ネン</t>
    </rPh>
    <rPh sb="3" eb="6">
      <t>ダイヒョウシャ</t>
    </rPh>
    <rPh sb="6" eb="8">
      <t>ネンレイ</t>
    </rPh>
    <phoneticPr fontId="1"/>
  </si>
  <si>
    <t>（資源管理の取組の有無☑：　　  　　  　　　）</t>
    <rPh sb="1" eb="3">
      <t>シゲン</t>
    </rPh>
    <rPh sb="3" eb="5">
      <t>カンリ</t>
    </rPh>
    <rPh sb="6" eb="8">
      <t>トリクミ</t>
    </rPh>
    <rPh sb="9" eb="11">
      <t>ウム</t>
    </rPh>
    <phoneticPr fontId="1"/>
  </si>
  <si>
    <t>（９年度）</t>
    <rPh sb="2" eb="4">
      <t>ネンド</t>
    </rPh>
    <phoneticPr fontId="1"/>
  </si>
  <si>
    <t>✿</t>
    <phoneticPr fontId="1"/>
  </si>
  <si>
    <t>※税込</t>
    <rPh sb="1" eb="3">
      <t>ゼイコミ</t>
    </rPh>
    <phoneticPr fontId="1"/>
  </si>
  <si>
    <t>総トン数</t>
    <rPh sb="0" eb="1">
      <t>ソウ</t>
    </rPh>
    <rPh sb="3" eb="4">
      <t>スウ</t>
    </rPh>
    <phoneticPr fontId="1"/>
  </si>
  <si>
    <t>エ：海水こし器</t>
    <rPh sb="2" eb="4">
      <t>カイスイ</t>
    </rPh>
    <rPh sb="6" eb="7">
      <t>キ</t>
    </rPh>
    <phoneticPr fontId="1"/>
  </si>
  <si>
    <t>　イ：後継者（生計を共にする親族）が補助条件を継承</t>
    <rPh sb="3" eb="6">
      <t>コウケイシャ</t>
    </rPh>
    <rPh sb="7" eb="9">
      <t>セイケイ</t>
    </rPh>
    <rPh sb="10" eb="11">
      <t>トモ</t>
    </rPh>
    <rPh sb="14" eb="16">
      <t>シンゾク</t>
    </rPh>
    <rPh sb="18" eb="22">
      <t>ホジョジョウケン</t>
    </rPh>
    <rPh sb="23" eb="25">
      <t>ケイショウ</t>
    </rPh>
    <phoneticPr fontId="1"/>
  </si>
  <si>
    <t>　ロ：事業実施者が所属する漁協の他の組合員に譲渡</t>
    <rPh sb="3" eb="8">
      <t>ジギョウジッシシャ</t>
    </rPh>
    <rPh sb="9" eb="11">
      <t>ショゾク</t>
    </rPh>
    <rPh sb="13" eb="15">
      <t>ギョキョウ</t>
    </rPh>
    <rPh sb="16" eb="17">
      <t>タ</t>
    </rPh>
    <rPh sb="18" eb="21">
      <t>クミアイイン</t>
    </rPh>
    <rPh sb="22" eb="24">
      <t>ジョウト</t>
    </rPh>
    <phoneticPr fontId="1"/>
  </si>
  <si>
    <t>　ハ：所属する広域委員会又は地域再生委員会の者に譲渡</t>
    <rPh sb="3" eb="5">
      <t>ショゾク</t>
    </rPh>
    <rPh sb="7" eb="9">
      <t>コウイキ</t>
    </rPh>
    <rPh sb="9" eb="12">
      <t>イインカイ</t>
    </rPh>
    <rPh sb="12" eb="13">
      <t>マタ</t>
    </rPh>
    <rPh sb="14" eb="16">
      <t>チイキ</t>
    </rPh>
    <rPh sb="16" eb="21">
      <t>サイセイイインカイ</t>
    </rPh>
    <rPh sb="22" eb="23">
      <t>モノ</t>
    </rPh>
    <rPh sb="24" eb="26">
      <t>ジョウト</t>
    </rPh>
    <phoneticPr fontId="1"/>
  </si>
  <si>
    <t>平成27年度から令和４年度の補正予算で実施した（１）に掲げる事業により機器等を導入した者、及び（２）～（４）に掲げる事業に
より導入した機器等の処分制限期間が経過していない事業実施者は、該当する事業に☑を付した上で、当該事業について記入すること
（該当しない場合は記入しないこと）。</t>
    <rPh sb="64" eb="66">
      <t>ドウニュウ</t>
    </rPh>
    <phoneticPr fontId="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</si>
  <si>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</si>
  <si>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</si>
  <si>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</si>
  <si>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（３）漁業経営体質強化機器設備導入支援事業（平成23年度～令和５年度）</t>
    <rPh sb="26" eb="28">
      <t>ネンド</t>
    </rPh>
    <rPh sb="29" eb="31">
      <t>レイワ</t>
    </rPh>
    <phoneticPr fontId="1"/>
  </si>
  <si>
    <t>（注）１ 漁業種類欄には、事業実施者が営む主たる漁業種類を記入すること。</t>
    <rPh sb="1" eb="2">
      <t>チュウ</t>
    </rPh>
    <rPh sb="5" eb="7">
      <t>ギョギョウ</t>
    </rPh>
    <rPh sb="7" eb="9">
      <t>シュルイ</t>
    </rPh>
    <rPh sb="9" eb="10">
      <t>ラン</t>
    </rPh>
    <rPh sb="13" eb="15">
      <t>ジギョウ</t>
    </rPh>
    <rPh sb="15" eb="17">
      <t>ジッシ</t>
    </rPh>
    <rPh sb="17" eb="18">
      <t>シャ</t>
    </rPh>
    <rPh sb="19" eb="20">
      <t>イトナ</t>
    </rPh>
    <rPh sb="21" eb="22">
      <t>シュ</t>
    </rPh>
    <rPh sb="24" eb="26">
      <t>ギョギョウ</t>
    </rPh>
    <rPh sb="26" eb="28">
      <t>シュルイ</t>
    </rPh>
    <rPh sb="29" eb="31">
      <t>キニュウ</t>
    </rPh>
    <phoneticPr fontId="1"/>
  </si>
  <si>
    <t>　　　２ 漁業関係法令等違反の有無欄には、事業実施者が機器事業実施計画の承認申請日以前１年の間に浜の活力再生広域プランの適正な実施を確保するための漁業関係法令等</t>
    <phoneticPr fontId="1"/>
  </si>
  <si>
    <t>　　　　 に違反した、又はライフジャケット着用義務を怠ったことにより行政処分を受けた、若しくは海事関係法令違反による死亡災害が海事関係法令違反による死亡災害が発生</t>
    <rPh sb="79" eb="81">
      <t>ハッセイ</t>
    </rPh>
    <phoneticPr fontId="1"/>
  </si>
  <si>
    <t xml:space="preserve">             した事実の有無について「有 ・ 無」のいずれかに☑印を記入すること。（法令違反が確定していない場合等、疑義がある場合は漁安協に連絡すること。）</t>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</si>
  <si>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</si>
  <si>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r>
      <t>　　　４ 備考欄には、事業実施者が資源管理の取組を行っているかどうか「有・無」のいずれかに</t>
    </r>
    <r>
      <rPr>
        <sz val="13"/>
        <rFont val="メイリオ"/>
        <family val="3"/>
        <charset val="128"/>
      </rPr>
      <t>☑</t>
    </r>
    <r>
      <rPr>
        <sz val="11"/>
        <rFont val="メイリオ"/>
        <family val="3"/>
        <charset val="128"/>
      </rPr>
      <t>印を記入すること。</t>
    </r>
    <rPh sb="5" eb="7">
      <t>ビコウ</t>
    </rPh>
    <rPh sb="7" eb="8">
      <t>ラン</t>
    </rPh>
    <rPh sb="11" eb="13">
      <t>ジギョウ</t>
    </rPh>
    <rPh sb="13" eb="15">
      <t>ジッシ</t>
    </rPh>
    <rPh sb="15" eb="16">
      <t>シャ</t>
    </rPh>
    <rPh sb="17" eb="19">
      <t>シゲン</t>
    </rPh>
    <rPh sb="19" eb="21">
      <t>カンリ</t>
    </rPh>
    <rPh sb="22" eb="24">
      <t>トリクミ</t>
    </rPh>
    <rPh sb="25" eb="26">
      <t>オコナ</t>
    </rPh>
    <rPh sb="35" eb="36">
      <t>ア</t>
    </rPh>
    <rPh sb="37" eb="38">
      <t>ナ</t>
    </rPh>
    <rPh sb="46" eb="47">
      <t>イン</t>
    </rPh>
    <rPh sb="48" eb="50">
      <t>キニュウ</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</si>
  <si>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</si>
  <si>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</si>
  <si>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</si>
  <si>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</si>
  <si>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の差とする。※事業所得以外に雑収入（漁獲共済金や積立ぷらすや年金などの補填金）などは④に記載せず、備考欄に記載				</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</si>
  <si>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</si>
  <si>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</si>
  <si>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</si>
  <si>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　　　  または地域再生委員会が作成した場合には、当該欄には「別紙のとおり」と記載し当該資料を添付することができる。　　　　　　　　　　　</t>
    <rPh sb="8" eb="10">
      <t>チイキ</t>
    </rPh>
    <rPh sb="42" eb="44">
      <t>トウガイ</t>
    </rPh>
    <phoneticPr fontId="1"/>
  </si>
  <si>
    <t>　　　　ウ：人力から機械化</t>
    <rPh sb="6" eb="8">
      <t>ジンリキ</t>
    </rPh>
    <rPh sb="10" eb="12">
      <t>キカイ</t>
    </rPh>
    <rPh sb="12" eb="13">
      <t>カ</t>
    </rPh>
    <phoneticPr fontId="1"/>
  </si>
  <si>
    <t>広域浜プランとの連携について（第2期認定前の場合、認定日に「策定中」と記載。広域委員会名のみ記載）</t>
    <rPh sb="0" eb="2">
      <t>コウイキ</t>
    </rPh>
    <rPh sb="2" eb="3">
      <t>ハマ</t>
    </rPh>
    <rPh sb="8" eb="10">
      <t>レンケイ</t>
    </rPh>
    <rPh sb="15" eb="16">
      <t>ダイ</t>
    </rPh>
    <rPh sb="17" eb="18">
      <t>キ</t>
    </rPh>
    <rPh sb="18" eb="20">
      <t>ニンテイ</t>
    </rPh>
    <rPh sb="20" eb="21">
      <t>マエ</t>
    </rPh>
    <rPh sb="22" eb="24">
      <t>バアイ</t>
    </rPh>
    <rPh sb="25" eb="27">
      <t>ニンテイ</t>
    </rPh>
    <rPh sb="27" eb="28">
      <t>ビ</t>
    </rPh>
    <rPh sb="30" eb="33">
      <t>サクテイチュウ</t>
    </rPh>
    <rPh sb="35" eb="37">
      <t>キサイ</t>
    </rPh>
    <rPh sb="38" eb="40">
      <t>コウイキ</t>
    </rPh>
    <rPh sb="40" eb="43">
      <t>イインカイ</t>
    </rPh>
    <rPh sb="43" eb="44">
      <t>メイ</t>
    </rPh>
    <rPh sb="46" eb="48">
      <t>キサイ</t>
    </rPh>
    <phoneticPr fontId="1"/>
  </si>
  <si>
    <t>事業実施者の概要と実施計画（変更）</t>
    <rPh sb="0" eb="2">
      <t>ジギョウ</t>
    </rPh>
    <rPh sb="2" eb="5">
      <t>ジッシシャ</t>
    </rPh>
    <rPh sb="6" eb="8">
      <t>ガイヨウ</t>
    </rPh>
    <rPh sb="9" eb="13">
      <t>ジッシケイカク</t>
    </rPh>
    <rPh sb="14" eb="16">
      <t>ヘンコウ</t>
    </rPh>
    <phoneticPr fontId="1"/>
  </si>
  <si>
    <t>別紙</t>
    <rPh sb="0" eb="2">
      <t>ベッシ</t>
    </rPh>
    <phoneticPr fontId="13"/>
  </si>
  <si>
    <t>（注） １ 導入日は予定ではなく、設置工事完了日を記載のこと。</t>
    <rPh sb="1" eb="2">
      <t>チュウ</t>
    </rPh>
    <rPh sb="6" eb="8">
      <t>ドウニュウ</t>
    </rPh>
    <rPh sb="8" eb="9">
      <t>ビ</t>
    </rPh>
    <rPh sb="10" eb="12">
      <t>ヨテイ</t>
    </rPh>
    <rPh sb="17" eb="19">
      <t>セッチ</t>
    </rPh>
    <rPh sb="19" eb="21">
      <t>コウジ</t>
    </rPh>
    <rPh sb="21" eb="23">
      <t>カンリョウ</t>
    </rPh>
    <rPh sb="23" eb="24">
      <t>ビ</t>
    </rPh>
    <rPh sb="25" eb="27">
      <t>キサイ</t>
    </rPh>
    <phoneticPr fontId="1"/>
  </si>
  <si>
    <t>　　　 ２ 金額等は実績報告書に基づく数値を記載のこと。</t>
    <rPh sb="6" eb="8">
      <t>キンガク</t>
    </rPh>
    <rPh sb="8" eb="9">
      <t>トウ</t>
    </rPh>
    <rPh sb="10" eb="12">
      <t>ジッセキ</t>
    </rPh>
    <rPh sb="12" eb="15">
      <t>ホウコクショ</t>
    </rPh>
    <rPh sb="16" eb="17">
      <t>モト</t>
    </rPh>
    <rPh sb="19" eb="21">
      <t>スウチ</t>
    </rPh>
    <rPh sb="22" eb="24">
      <t>キサイ</t>
    </rPh>
    <phoneticPr fontId="1"/>
  </si>
  <si>
    <t>※機器導入の効果だけに限らず、「浜の活力再生プラン」及び「浜の活力再生広域プラン」などの施策などを含めた漁業所得の向上割合10％以上アップの取組を記載</t>
    <rPh sb="1" eb="3">
      <t>キキ</t>
    </rPh>
    <rPh sb="3" eb="5">
      <t>ドウニュウ</t>
    </rPh>
    <rPh sb="6" eb="8">
      <t>コウカ</t>
    </rPh>
    <rPh sb="11" eb="12">
      <t>カギ</t>
    </rPh>
    <rPh sb="44" eb="46">
      <t>シサク</t>
    </rPh>
    <rPh sb="49" eb="50">
      <t>フク</t>
    </rPh>
    <rPh sb="52" eb="54">
      <t>ギョギョウ</t>
    </rPh>
    <rPh sb="54" eb="56">
      <t>ショトク</t>
    </rPh>
    <rPh sb="57" eb="59">
      <t>コウジョウ</t>
    </rPh>
    <rPh sb="59" eb="61">
      <t>ワリアイ</t>
    </rPh>
    <rPh sb="64" eb="66">
      <t>イジョウ</t>
    </rPh>
    <rPh sb="70" eb="72">
      <t>トリク</t>
    </rPh>
    <rPh sb="73" eb="75">
      <t>キサイ</t>
    </rPh>
    <phoneticPr fontId="1"/>
  </si>
  <si>
    <t>令和４年度補正</t>
    <rPh sb="0" eb="2">
      <t>レイワ</t>
    </rPh>
    <rPh sb="3" eb="5">
      <t>ネンド</t>
    </rPh>
    <rPh sb="5" eb="7">
      <t>ホセイ</t>
    </rPh>
    <phoneticPr fontId="13"/>
  </si>
  <si>
    <t>※機器導入により具体的に得られる効果等（数値など）、
性能アップでの生産性向上、または油費等削減の省力・
省コスト化の内容を記載</t>
    <phoneticPr fontId="1"/>
  </si>
  <si>
    <t>導入日</t>
    <rPh sb="0" eb="2">
      <t>ドウニュウ</t>
    </rPh>
    <rPh sb="2" eb="3">
      <t>ビ</t>
    </rPh>
    <phoneticPr fontId="1"/>
  </si>
  <si>
    <t>導入数</t>
    <rPh sb="0" eb="2">
      <t>ドウニュウ</t>
    </rPh>
    <rPh sb="2" eb="3">
      <t>スウ</t>
    </rPh>
    <phoneticPr fontId="1"/>
  </si>
  <si>
    <t>導入金額</t>
    <rPh sb="0" eb="2">
      <t>ドウニュウ</t>
    </rPh>
    <rPh sb="2" eb="4">
      <t>キンガク</t>
    </rPh>
    <phoneticPr fontId="1"/>
  </si>
  <si>
    <t>導入金額+設置工事費（円）</t>
    <rPh sb="0" eb="2">
      <t>ドウニュウ</t>
    </rPh>
    <rPh sb="2" eb="3">
      <t>キン</t>
    </rPh>
    <rPh sb="3" eb="4">
      <t>ガク</t>
    </rPh>
    <rPh sb="5" eb="7">
      <t>セッチ</t>
    </rPh>
    <rPh sb="7" eb="9">
      <t>コウジ</t>
    </rPh>
    <rPh sb="9" eb="10">
      <t>ヒ</t>
    </rPh>
    <rPh sb="11" eb="12">
      <t>エン</t>
    </rPh>
    <phoneticPr fontId="1"/>
  </si>
  <si>
    <t>導入費用額</t>
    <rPh sb="0" eb="2">
      <t>ドウニュウ</t>
    </rPh>
    <rPh sb="2" eb="5">
      <t>ヒヨウガク</t>
    </rPh>
    <phoneticPr fontId="1"/>
  </si>
  <si>
    <t>（２）事業費用一覧</t>
    <rPh sb="3" eb="5">
      <t>ジギョウ</t>
    </rPh>
    <rPh sb="5" eb="7">
      <t>ヒヨウ</t>
    </rPh>
    <rPh sb="7" eb="9">
      <t>イチラン</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</si>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</sst>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歳&quot;"/>
  </numFmts>
  <fonts count="18">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メイリオ"/>
      <family val="3"/>
      <charset val="128"/>
    </font>
    <font>
      <sz val="10.5"/>
      <name val="メイリオ"/>
      <family val="3"/>
      <charset val="128"/>
    </font>
    <font>
      <sz val="11"/>
      <color theme="1"/>
      <name val="ＭＳ Ｐゴシック"/>
      <family val="3"/>
      <charset val="128"/>
      <scheme val="minor"/>
    </font>
    <font>
      <sz val="14"/>
      <name val="メイリオ"/>
      <family val="3"/>
      <charset val="128"/>
    </font>
    <font>
      <sz val="10"/>
      <name val="メイリオ"/>
      <family val="3"/>
      <charset val="128"/>
    </font>
    <font>
      <sz val="9"/>
      <name val="メイリオ"/>
      <family val="3"/>
      <charset val="128"/>
    </font>
    <font>
      <sz val="13"/>
      <name val="メイリオ"/>
      <family val="3"/>
      <charset val="128"/>
    </font>
    <font>
      <i/>
      <sz val="11"/>
      <name val="メイリオ"/>
      <family val="3"/>
      <charset val="128"/>
    </font>
    <font>
      <b/>
      <sz val="14"/>
      <name val="メイリオ"/>
      <family val="3"/>
      <charset val="128"/>
    </font>
    <font>
      <sz val="12"/>
      <name val="メイリオ"/>
      <family val="3"/>
      <charset val="128"/>
    </font>
    <font>
      <sz val="6"/>
      <name val="ＭＳ Ｐゴシック"/>
      <family val="3"/>
      <charset val="128"/>
      <scheme val="minor"/>
    </font>
    <font>
      <sz val="9"/>
      <color rgb="FF000000"/>
      <name val="Meiryo UI"/>
      <family val="3"/>
      <charset val="128"/>
    </font>
    <font>
      <sz val="11"/>
      <color theme="0"/>
      <name val="メイリオ"/>
      <family val="3"/>
      <charset val="128"/>
    </font>
    <font>
      <sz val="10"/>
      <color theme="1" tint="0.499984740745262"/>
      <name val="メイリオ"/>
      <family val="3"/>
      <charset val="128"/>
    </font>
    <font>
      <sz val="10"/>
      <color theme="0" tint="-0.34998626667073579"/>
      <name val="メイリオ"/>
      <family val="3"/>
      <charset val="128"/>
    </font>
  </fonts>
  <fills count="4">
    <fill>
      <patternFill patternType="none"/>
    </fill>
    <fill>
      <patternFill patternType="gray125"/>
    </fill>
    <fill>
      <patternFill patternType="solid">
        <fgColor theme="0"/>
        <bgColor indexed="64"/>
      </patternFill>
    </fill>
    <fill>
      <patternFill patternType="solid">
        <fgColor theme="2" tint="-0.749992370372631"/>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s>
  <cellStyleXfs count="4">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cellStyleXfs>
  <cellXfs count="243">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0" borderId="0" xfId="0" applyFont="1">
      <alignment vertical="center"/>
    </xf>
    <xf numFmtId="0" fontId="3"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16" xfId="0" applyFont="1" applyBorder="1">
      <alignment vertical="center"/>
    </xf>
    <xf numFmtId="0" fontId="3" fillId="0" borderId="0" xfId="0" quotePrefix="1" applyFont="1">
      <alignment vertical="center"/>
    </xf>
    <xf numFmtId="0" fontId="3" fillId="0" borderId="1" xfId="0" applyFont="1" applyBorder="1">
      <alignment vertical="center"/>
    </xf>
    <xf numFmtId="0" fontId="3" fillId="0" borderId="2" xfId="0" applyFont="1" applyBorder="1">
      <alignment vertical="center"/>
    </xf>
    <xf numFmtId="0" fontId="10" fillId="2" borderId="0" xfId="0" applyFont="1" applyFill="1">
      <alignment vertical="center"/>
    </xf>
    <xf numFmtId="0" fontId="3" fillId="2" borderId="0" xfId="0" applyFont="1" applyFill="1">
      <alignment vertical="center"/>
    </xf>
    <xf numFmtId="0" fontId="3" fillId="0" borderId="3" xfId="0" applyFont="1" applyBorder="1" applyAlignment="1">
      <alignment vertical="center" wrapText="1"/>
    </xf>
    <xf numFmtId="0" fontId="3" fillId="0" borderId="3" xfId="0" applyFont="1" applyBorder="1">
      <alignment vertical="center"/>
    </xf>
    <xf numFmtId="0" fontId="3" fillId="0" borderId="3" xfId="0" applyFont="1" applyBorder="1" applyAlignment="1">
      <alignment horizontal="left" vertical="center" wrapText="1"/>
    </xf>
    <xf numFmtId="0" fontId="7" fillId="0" borderId="0" xfId="0" applyFont="1">
      <alignment vertical="center"/>
    </xf>
    <xf numFmtId="0" fontId="7" fillId="0" borderId="1" xfId="0" applyFont="1" applyBorder="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7" fillId="0" borderId="4" xfId="0" applyFont="1" applyBorder="1">
      <alignment vertical="center"/>
    </xf>
    <xf numFmtId="38" fontId="7" fillId="0" borderId="18" xfId="2" applyFont="1" applyFill="1" applyBorder="1" applyProtection="1">
      <alignment vertical="center"/>
    </xf>
    <xf numFmtId="0" fontId="7" fillId="0" borderId="19" xfId="0" applyFont="1" applyBorder="1">
      <alignment vertical="center"/>
    </xf>
    <xf numFmtId="0" fontId="7" fillId="0" borderId="4" xfId="0" applyFont="1" applyBorder="1" applyProtection="1">
      <alignment vertical="center"/>
      <protection locked="0"/>
    </xf>
    <xf numFmtId="9" fontId="7" fillId="0" borderId="4" xfId="1" applyFont="1" applyFill="1" applyBorder="1" applyProtection="1">
      <alignment vertical="center"/>
    </xf>
    <xf numFmtId="38" fontId="7" fillId="0" borderId="18" xfId="2" applyFont="1" applyFill="1" applyBorder="1" applyProtection="1">
      <alignment vertical="center"/>
      <protection locked="0"/>
    </xf>
    <xf numFmtId="38" fontId="7" fillId="0" borderId="20" xfId="2" applyFont="1" applyFill="1" applyBorder="1" applyProtection="1">
      <alignment vertical="center"/>
      <protection locked="0"/>
    </xf>
    <xf numFmtId="38" fontId="7" fillId="0" borderId="5" xfId="2" applyFont="1" applyFill="1" applyBorder="1" applyProtection="1">
      <alignment vertical="center"/>
    </xf>
    <xf numFmtId="0" fontId="7" fillId="0" borderId="21" xfId="0" applyFont="1" applyBorder="1">
      <alignment vertical="center"/>
    </xf>
    <xf numFmtId="38" fontId="7" fillId="0" borderId="13" xfId="2" applyFont="1" applyFill="1" applyBorder="1" applyProtection="1">
      <alignment vertical="center"/>
      <protection locked="0"/>
    </xf>
    <xf numFmtId="0" fontId="7" fillId="0" borderId="22" xfId="0" applyFont="1" applyBorder="1" applyProtection="1">
      <alignment vertical="center"/>
      <protection locked="0"/>
    </xf>
    <xf numFmtId="38" fontId="7" fillId="0" borderId="15" xfId="2" applyFont="1" applyFill="1" applyBorder="1" applyProtection="1">
      <alignment vertical="center"/>
      <protection locked="0"/>
    </xf>
    <xf numFmtId="38" fontId="7" fillId="0" borderId="23" xfId="2" applyFont="1" applyFill="1" applyBorder="1" applyProtection="1">
      <alignment vertical="center"/>
      <protection locked="0"/>
    </xf>
    <xf numFmtId="38" fontId="7" fillId="0" borderId="24" xfId="2" applyFont="1" applyFill="1" applyBorder="1" applyProtection="1">
      <alignment vertical="center"/>
      <protection locked="0"/>
    </xf>
    <xf numFmtId="0" fontId="7" fillId="0" borderId="25" xfId="0" applyFont="1" applyBorder="1" applyProtection="1">
      <alignment vertical="center"/>
      <protection locked="0"/>
    </xf>
    <xf numFmtId="38" fontId="7" fillId="0" borderId="26" xfId="2" applyFont="1" applyFill="1" applyBorder="1" applyProtection="1">
      <alignment vertical="center"/>
      <protection locked="0"/>
    </xf>
    <xf numFmtId="38" fontId="7" fillId="0" borderId="10" xfId="2" applyFont="1" applyFill="1" applyBorder="1" applyProtection="1">
      <alignment vertical="center"/>
      <protection locked="0"/>
    </xf>
    <xf numFmtId="0" fontId="7" fillId="0" borderId="12" xfId="0" applyFont="1" applyBorder="1" applyProtection="1">
      <alignment vertical="center"/>
      <protection locked="0"/>
    </xf>
    <xf numFmtId="0" fontId="7" fillId="0" borderId="2" xfId="0" applyFont="1" applyBorder="1" applyProtection="1">
      <alignment vertical="center"/>
      <protection locked="0"/>
    </xf>
    <xf numFmtId="0" fontId="7" fillId="0" borderId="6" xfId="0" applyFont="1" applyBorder="1">
      <alignment vertical="center"/>
    </xf>
    <xf numFmtId="38" fontId="7" fillId="0" borderId="0" xfId="2" applyFont="1" applyFill="1" applyProtection="1">
      <alignment vertical="center"/>
    </xf>
    <xf numFmtId="38" fontId="7" fillId="0" borderId="19" xfId="2" applyFont="1" applyFill="1" applyBorder="1">
      <alignment vertical="center"/>
    </xf>
    <xf numFmtId="38" fontId="7" fillId="0" borderId="4" xfId="2" applyFont="1" applyFill="1" applyBorder="1" applyProtection="1">
      <alignment vertical="center"/>
    </xf>
    <xf numFmtId="38" fontId="7" fillId="0" borderId="4" xfId="2" applyFont="1" applyFill="1" applyBorder="1" applyProtection="1">
      <alignment vertical="center"/>
      <protection locked="0"/>
    </xf>
    <xf numFmtId="0" fontId="7" fillId="0" borderId="13" xfId="0" applyFont="1" applyBorder="1">
      <alignment vertical="center"/>
    </xf>
    <xf numFmtId="38" fontId="7" fillId="0" borderId="27" xfId="2" applyFont="1" applyFill="1" applyBorder="1" applyProtection="1">
      <alignment vertical="center"/>
    </xf>
    <xf numFmtId="38" fontId="7" fillId="0" borderId="21" xfId="2" applyFont="1" applyFill="1" applyBorder="1">
      <alignment vertical="center"/>
    </xf>
    <xf numFmtId="0" fontId="7" fillId="0" borderId="13" xfId="0" applyFont="1" applyBorder="1" applyProtection="1">
      <alignment vertical="center"/>
      <protection locked="0"/>
    </xf>
    <xf numFmtId="38" fontId="7" fillId="0" borderId="17" xfId="2" applyFont="1" applyFill="1" applyBorder="1" applyProtection="1">
      <alignment vertical="center"/>
      <protection locked="0"/>
    </xf>
    <xf numFmtId="38" fontId="7" fillId="0" borderId="22" xfId="2" applyFont="1" applyFill="1" applyBorder="1">
      <alignment vertical="center"/>
    </xf>
    <xf numFmtId="38" fontId="7" fillId="0" borderId="16" xfId="2" applyFont="1" applyFill="1" applyBorder="1">
      <alignment vertical="center"/>
    </xf>
    <xf numFmtId="38" fontId="7" fillId="0" borderId="12" xfId="2" applyFont="1" applyFill="1" applyBorder="1">
      <alignment vertical="center"/>
    </xf>
    <xf numFmtId="0" fontId="7" fillId="0" borderId="9" xfId="0" applyFont="1" applyBorder="1">
      <alignment vertical="center"/>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2" xfId="0"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0" xfId="0" quotePrefix="1" applyFont="1" applyAlignment="1">
      <alignment vertical="top"/>
    </xf>
    <xf numFmtId="0" fontId="3" fillId="0" borderId="0" xfId="0" applyFont="1" applyAlignment="1">
      <alignment vertical="top"/>
    </xf>
    <xf numFmtId="0" fontId="3" fillId="0" borderId="0" xfId="0" applyFont="1" applyProtection="1">
      <alignment vertical="center"/>
      <protection locked="0"/>
    </xf>
    <xf numFmtId="0" fontId="3" fillId="0" borderId="0" xfId="0" applyFont="1" applyAlignment="1">
      <alignment horizontal="left" vertical="center" wrapText="1"/>
    </xf>
    <xf numFmtId="0" fontId="3" fillId="0" borderId="6" xfId="0" applyFont="1" applyBorder="1" applyAlignment="1">
      <alignment horizontal="left" vertical="center"/>
    </xf>
    <xf numFmtId="0" fontId="3" fillId="0" borderId="0" xfId="0" applyFont="1" applyAlignment="1">
      <alignment horizontal="left" vertical="center"/>
    </xf>
    <xf numFmtId="0" fontId="3" fillId="0" borderId="8" xfId="0" applyFont="1" applyBorder="1" applyAlignment="1">
      <alignment horizontal="left" vertical="center" wrapText="1"/>
    </xf>
    <xf numFmtId="0" fontId="3" fillId="0" borderId="6" xfId="0" applyFont="1" applyBorder="1">
      <alignment vertical="center"/>
    </xf>
    <xf numFmtId="0" fontId="4" fillId="0" borderId="0" xfId="0" applyFont="1" applyAlignment="1">
      <alignment vertical="center" shrinkToFit="1"/>
    </xf>
    <xf numFmtId="0" fontId="3" fillId="0" borderId="5" xfId="0" applyFont="1" applyBorder="1">
      <alignment vertical="center"/>
    </xf>
    <xf numFmtId="0" fontId="3" fillId="0" borderId="7" xfId="0" applyFont="1" applyBorder="1">
      <alignment vertical="center"/>
    </xf>
    <xf numFmtId="0" fontId="3" fillId="0" borderId="8" xfId="0" applyFont="1" applyBorder="1" applyAlignment="1">
      <alignment horizontal="right" vertical="center" wrapText="1"/>
    </xf>
    <xf numFmtId="0" fontId="3" fillId="0" borderId="0" xfId="0" applyFont="1" applyAlignment="1">
      <alignment horizontal="right" vertical="center" wrapText="1"/>
    </xf>
    <xf numFmtId="0" fontId="3" fillId="0" borderId="9" xfId="0" applyFont="1" applyBorder="1">
      <alignment vertical="center"/>
    </xf>
    <xf numFmtId="0" fontId="11" fillId="0" borderId="0" xfId="0" applyFont="1">
      <alignment vertical="center"/>
    </xf>
    <xf numFmtId="0" fontId="11" fillId="0" borderId="9" xfId="0" applyFont="1" applyBorder="1">
      <alignment vertical="center"/>
    </xf>
    <xf numFmtId="0" fontId="3" fillId="0" borderId="8"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1" xfId="0" applyFont="1" applyBorder="1" applyAlignment="1">
      <alignment horizontal="right" vertical="center" wrapText="1"/>
    </xf>
    <xf numFmtId="0" fontId="3" fillId="0" borderId="12" xfId="0" applyFont="1" applyBorder="1">
      <alignment vertical="center"/>
    </xf>
    <xf numFmtId="0" fontId="3" fillId="0" borderId="2" xfId="0" applyFont="1" applyBorder="1" applyAlignment="1">
      <alignment vertical="center" wrapText="1"/>
    </xf>
    <xf numFmtId="0" fontId="3" fillId="0" borderId="14" xfId="0" applyFont="1" applyBorder="1" applyAlignment="1"/>
    <xf numFmtId="38" fontId="3" fillId="0" borderId="26" xfId="2" applyFont="1" applyBorder="1" applyProtection="1">
      <alignment vertical="center"/>
      <protection locked="0"/>
    </xf>
    <xf numFmtId="38" fontId="3" fillId="0" borderId="25" xfId="2" applyFont="1" applyBorder="1" applyAlignment="1" applyProtection="1">
      <alignment vertical="center"/>
      <protection locked="0"/>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16" fillId="0" borderId="0" xfId="0" applyFont="1" applyAlignment="1">
      <alignment horizontal="right" vertical="center"/>
    </xf>
    <xf numFmtId="0" fontId="3" fillId="0" borderId="0" xfId="0" applyFont="1" applyAlignment="1" applyProtection="1">
      <alignment horizontal="center" vertical="center"/>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vertical="center" wrapText="1"/>
      <protection locked="0"/>
    </xf>
    <xf numFmtId="49" fontId="3" fillId="0" borderId="0" xfId="0" applyNumberFormat="1" applyFont="1" applyAlignment="1" applyProtection="1">
      <alignment vertical="center" wrapText="1"/>
      <protection locked="0"/>
    </xf>
    <xf numFmtId="49" fontId="3" fillId="0" borderId="0" xfId="0" applyNumberFormat="1" applyFont="1" applyProtection="1">
      <alignment vertical="center"/>
      <protection locked="0"/>
    </xf>
    <xf numFmtId="0" fontId="6" fillId="0" borderId="0" xfId="0" applyFont="1">
      <alignment vertical="center"/>
    </xf>
    <xf numFmtId="0" fontId="3" fillId="0" borderId="4" xfId="0" applyFont="1" applyBorder="1" applyAlignment="1">
      <alignment horizontal="center" vertical="center"/>
    </xf>
    <xf numFmtId="0" fontId="17" fillId="0" borderId="0" xfId="0" applyFont="1" applyAlignment="1">
      <alignment horizontal="right" vertical="center"/>
    </xf>
    <xf numFmtId="38" fontId="7" fillId="0" borderId="0" xfId="2" applyFont="1" applyFill="1" applyBorder="1" applyAlignment="1" applyProtection="1">
      <alignment horizontal="left" vertical="center" wrapText="1" indent="1" shrinkToFit="1"/>
      <protection locked="0"/>
    </xf>
    <xf numFmtId="38" fontId="3" fillId="0" borderId="0" xfId="2" applyFont="1" applyBorder="1" applyAlignment="1" applyProtection="1">
      <alignment horizontal="center" vertical="center" wrapText="1"/>
      <protection locked="0"/>
    </xf>
    <xf numFmtId="38" fontId="3" fillId="0" borderId="0" xfId="2" applyFont="1" applyBorder="1" applyAlignment="1" applyProtection="1">
      <alignment horizontal="center" vertical="center"/>
      <protection locked="0"/>
    </xf>
    <xf numFmtId="38" fontId="3" fillId="0" borderId="26" xfId="2"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0" xfId="0" applyFont="1" applyAlignment="1">
      <alignment horizontal="center" vertical="center" wrapText="1" shrinkToFit="1"/>
    </xf>
    <xf numFmtId="49" fontId="12"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0" fontId="3" fillId="0" borderId="0" xfId="0" applyFont="1" applyAlignment="1">
      <alignment horizontal="right" vertical="center"/>
    </xf>
    <xf numFmtId="38" fontId="3" fillId="0" borderId="49" xfId="2" applyFont="1" applyBorder="1" applyAlignment="1" applyProtection="1">
      <alignment horizontal="center" vertical="center"/>
      <protection locked="0"/>
    </xf>
    <xf numFmtId="38" fontId="3" fillId="0" borderId="50" xfId="2" applyFont="1" applyBorder="1" applyAlignment="1" applyProtection="1">
      <alignment horizontal="center" vertical="center"/>
      <protection locked="0"/>
    </xf>
    <xf numFmtId="0" fontId="15" fillId="3" borderId="51" xfId="0" applyFont="1" applyFill="1" applyBorder="1" applyAlignment="1" applyProtection="1">
      <alignment horizontal="center" vertical="center"/>
      <protection locked="0"/>
    </xf>
    <xf numFmtId="0" fontId="15" fillId="3" borderId="52" xfId="0" applyFont="1" applyFill="1" applyBorder="1" applyAlignment="1" applyProtection="1">
      <alignment horizontal="center" vertical="center"/>
      <protection locked="0"/>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6" fillId="0" borderId="0" xfId="0" applyFont="1" applyAlignment="1">
      <alignment horizontal="center" vertical="center"/>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1" xfId="0" applyFont="1" applyBorder="1" applyAlignment="1">
      <alignment horizontal="center" vertical="center" wrapText="1"/>
    </xf>
    <xf numFmtId="0" fontId="8" fillId="0" borderId="29"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34"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 xfId="0" applyFont="1" applyBorder="1" applyAlignment="1">
      <alignment horizontal="center" vertical="center" wrapText="1" shrinkToFit="1"/>
    </xf>
    <xf numFmtId="0" fontId="3" fillId="0" borderId="2" xfId="0" applyFont="1" applyBorder="1" applyAlignment="1">
      <alignment horizontal="center" vertical="center" wrapText="1" shrinkToFit="1"/>
    </xf>
    <xf numFmtId="176" fontId="3" fillId="0" borderId="3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3" fillId="0" borderId="6" xfId="0" applyFont="1" applyBorder="1" applyAlignment="1">
      <alignment horizontal="center" vertical="center"/>
    </xf>
    <xf numFmtId="0" fontId="3" fillId="0" borderId="36" xfId="0" applyFont="1" applyBorder="1" applyAlignment="1">
      <alignment horizontal="center"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2" xfId="0" applyFont="1" applyBorder="1" applyAlignment="1">
      <alignment horizontal="center" vertical="center" wrapText="1" shrinkToFit="1"/>
    </xf>
    <xf numFmtId="0" fontId="3" fillId="0" borderId="27" xfId="0" applyFont="1" applyBorder="1" applyAlignment="1">
      <alignment horizontal="center" vertical="center"/>
    </xf>
    <xf numFmtId="0" fontId="3" fillId="0" borderId="21" xfId="0" applyFont="1" applyBorder="1" applyAlignment="1">
      <alignment horizontal="center" vertical="center"/>
    </xf>
    <xf numFmtId="49" fontId="12" fillId="0" borderId="32"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3" fillId="0" borderId="9" xfId="0" applyFont="1" applyBorder="1" applyAlignment="1">
      <alignment horizontal="center" vertical="center"/>
    </xf>
    <xf numFmtId="38" fontId="3" fillId="0" borderId="24" xfId="2" applyFont="1" applyBorder="1" applyAlignment="1" applyProtection="1">
      <alignment horizontal="center" vertical="center"/>
      <protection locked="0"/>
    </xf>
    <xf numFmtId="38" fontId="3" fillId="0" borderId="25" xfId="2" applyFont="1" applyBorder="1" applyAlignment="1" applyProtection="1">
      <alignment horizontal="center" vertical="center"/>
      <protection locked="0"/>
    </xf>
    <xf numFmtId="38" fontId="3" fillId="0" borderId="47" xfId="2" applyFont="1" applyBorder="1" applyAlignment="1" applyProtection="1">
      <alignment horizontal="center" vertical="center"/>
      <protection locked="0"/>
    </xf>
    <xf numFmtId="38" fontId="3" fillId="0" borderId="48" xfId="2" applyFont="1" applyBorder="1" applyAlignment="1" applyProtection="1">
      <alignment horizontal="center" vertical="center"/>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5" xfId="0" applyFont="1" applyBorder="1" applyAlignment="1">
      <alignment horizontal="center" vertical="center" wrapText="1"/>
    </xf>
    <xf numFmtId="38" fontId="3" fillId="0" borderId="10" xfId="2" applyFont="1" applyBorder="1" applyAlignment="1" applyProtection="1">
      <alignment horizontal="center" vertical="center" wrapText="1"/>
      <protection locked="0"/>
    </xf>
    <xf numFmtId="38" fontId="3" fillId="0" borderId="11" xfId="2" applyFont="1" applyBorder="1" applyAlignment="1" applyProtection="1">
      <alignment horizontal="center" vertical="center" wrapText="1"/>
      <protection locked="0"/>
    </xf>
    <xf numFmtId="38" fontId="7" fillId="0" borderId="1" xfId="2" applyFont="1" applyFill="1" applyBorder="1" applyAlignment="1" applyProtection="1">
      <alignment horizontal="left" vertical="center" wrapText="1" indent="1" shrinkToFit="1"/>
      <protection locked="0"/>
    </xf>
    <xf numFmtId="38" fontId="7" fillId="0" borderId="2" xfId="2" applyFont="1" applyFill="1" applyBorder="1" applyAlignment="1" applyProtection="1">
      <alignment horizontal="left" vertical="center" wrapText="1" indent="1" shrinkToFit="1"/>
      <protection locked="0"/>
    </xf>
    <xf numFmtId="49" fontId="3" fillId="0" borderId="24" xfId="0" applyNumberFormat="1" applyFont="1" applyBorder="1" applyAlignment="1" applyProtection="1">
      <alignment horizontal="center" vertical="center"/>
      <protection locked="0"/>
    </xf>
    <xf numFmtId="49" fontId="3" fillId="0" borderId="25" xfId="0" applyNumberFormat="1"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8" fillId="0" borderId="3"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2" xfId="0" applyFont="1" applyBorder="1" applyAlignment="1">
      <alignment horizontal="left" vertical="center" wrapText="1" indent="1"/>
    </xf>
    <xf numFmtId="0" fontId="3" fillId="0" borderId="2" xfId="0" applyFont="1" applyBorder="1" applyAlignment="1">
      <alignment horizontal="center" vertical="center"/>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center"/>
    </xf>
    <xf numFmtId="0" fontId="3" fillId="0" borderId="7"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5" xfId="0" applyFont="1" applyBorder="1" applyAlignment="1">
      <alignment horizontal="center" vertical="top" wrapText="1"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10" xfId="0" applyFont="1" applyBorder="1" applyAlignment="1">
      <alignment horizontal="center" vertical="top" shrinkToFit="1"/>
    </xf>
    <xf numFmtId="0" fontId="3" fillId="0" borderId="11" xfId="0" applyFont="1" applyBorder="1" applyAlignment="1">
      <alignment horizontal="center" vertical="top" shrinkToFit="1"/>
    </xf>
    <xf numFmtId="0" fontId="3" fillId="0" borderId="12" xfId="0" applyFont="1" applyBorder="1" applyAlignment="1">
      <alignment horizontal="center" vertical="top" shrinkToFit="1"/>
    </xf>
    <xf numFmtId="0" fontId="7" fillId="0" borderId="0" xfId="0" applyFont="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38" fontId="7" fillId="0" borderId="18" xfId="2" applyFont="1" applyFill="1" applyBorder="1" applyAlignment="1">
      <alignment horizontal="center" vertical="center"/>
    </xf>
    <xf numFmtId="38" fontId="7" fillId="0" borderId="19" xfId="2" applyFont="1" applyFill="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pplyProtection="1">
      <alignment horizontal="center" vertical="center"/>
      <protection locked="0"/>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9" xfId="0" applyFont="1" applyBorder="1" applyAlignment="1">
      <alignment horizontal="left" vertical="center"/>
    </xf>
    <xf numFmtId="0" fontId="3" fillId="0" borderId="4" xfId="0" applyFont="1" applyBorder="1" applyAlignment="1" applyProtection="1">
      <alignment horizontal="center" vertical="center"/>
      <protection locked="0"/>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43"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3" fillId="0" borderId="39" xfId="0" applyFont="1" applyBorder="1" applyAlignment="1">
      <alignment horizontal="left" vertical="center"/>
    </xf>
    <xf numFmtId="0" fontId="3" fillId="0" borderId="40" xfId="0" applyFont="1" applyBorder="1" applyAlignment="1" applyProtection="1">
      <alignment horizontal="center" vertical="center"/>
      <protection locked="0"/>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6" xfId="0" applyFont="1" applyBorder="1" applyAlignment="1">
      <alignment horizontal="left" vertical="center"/>
    </xf>
    <xf numFmtId="0" fontId="3" fillId="0" borderId="2" xfId="0" applyFont="1" applyBorder="1" applyAlignment="1" applyProtection="1">
      <alignment horizontal="center" vertical="center"/>
      <protection locked="0"/>
    </xf>
    <xf numFmtId="0" fontId="3" fillId="0" borderId="4" xfId="0" applyFont="1" applyBorder="1" applyAlignment="1">
      <alignment horizontal="center" vertical="center"/>
    </xf>
    <xf numFmtId="0" fontId="7" fillId="0" borderId="0" xfId="0" applyFont="1">
      <alignment vertical="center"/>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lignment vertical="center"/>
    </xf>
    <xf numFmtId="0" fontId="3" fillId="0" borderId="0" xfId="0" applyFont="1" applyAlignment="1">
      <alignment horizontal="left" vertical="top" wrapText="1"/>
    </xf>
    <xf numFmtId="0" fontId="3" fillId="0" borderId="11" xfId="0" applyFont="1" applyBorder="1" applyAlignment="1">
      <alignment horizontal="left" vertical="top" wrapText="1"/>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1162050</xdr:colOff>
          <xdr:row>9</xdr:row>
          <xdr:rowOff>57150</xdr:rowOff>
        </xdr:from>
        <xdr:to>
          <xdr:col>9</xdr:col>
          <xdr:colOff>857262</xdr:colOff>
          <xdr:row>9</xdr:row>
          <xdr:rowOff>323822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0744200" y="2647950"/>
              <a:ext cx="1190637" cy="266672"/>
              <a:chOff x="10782308" y="2657471"/>
              <a:chExt cx="1047794" cy="266673"/>
            </a:xfrm>
          </xdr:grpSpPr>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10782308" y="2657471"/>
                <a:ext cx="551294" cy="266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11278803" y="2666992"/>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171398</xdr:colOff>
          <xdr:row>8</xdr:row>
          <xdr:rowOff>163848</xdr:rowOff>
        </xdr:from>
        <xdr:to>
          <xdr:col>6</xdr:col>
          <xdr:colOff>1123894</xdr:colOff>
          <xdr:row>9</xdr:row>
          <xdr:rowOff>221527</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7458023" y="2335548"/>
              <a:ext cx="952496" cy="476779"/>
              <a:chOff x="10925448" y="3980078"/>
              <a:chExt cx="930931" cy="239243"/>
            </a:xfrm>
          </xdr:grpSpPr>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10925448" y="3980078"/>
                <a:ext cx="353776" cy="2392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11408581" y="3993292"/>
                <a:ext cx="447798"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27</xdr:row>
          <xdr:rowOff>180975</xdr:rowOff>
        </xdr:from>
        <xdr:to>
          <xdr:col>7</xdr:col>
          <xdr:colOff>76200</xdr:colOff>
          <xdr:row>29</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1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27</xdr:row>
          <xdr:rowOff>171450</xdr:rowOff>
        </xdr:from>
        <xdr:to>
          <xdr:col>3</xdr:col>
          <xdr:colOff>647700</xdr:colOff>
          <xdr:row>29</xdr:row>
          <xdr:rowOff>9525</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1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30</xdr:row>
          <xdr:rowOff>161925</xdr:rowOff>
        </xdr:from>
        <xdr:to>
          <xdr:col>3</xdr:col>
          <xdr:colOff>666750</xdr:colOff>
          <xdr:row>32</xdr:row>
          <xdr:rowOff>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1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171450</xdr:rowOff>
        </xdr:from>
        <xdr:to>
          <xdr:col>7</xdr:col>
          <xdr:colOff>161925</xdr:colOff>
          <xdr:row>32</xdr:row>
          <xdr:rowOff>19050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1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38100</xdr:rowOff>
        </xdr:from>
        <xdr:to>
          <xdr:col>3</xdr:col>
          <xdr:colOff>762000</xdr:colOff>
          <xdr:row>32</xdr:row>
          <xdr:rowOff>257175</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1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1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171450</xdr:rowOff>
        </xdr:from>
        <xdr:to>
          <xdr:col>3</xdr:col>
          <xdr:colOff>676275</xdr:colOff>
          <xdr:row>36</xdr:row>
          <xdr:rowOff>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1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38100</xdr:rowOff>
        </xdr:from>
        <xdr:to>
          <xdr:col>7</xdr:col>
          <xdr:colOff>171450</xdr:colOff>
          <xdr:row>32</xdr:row>
          <xdr:rowOff>257175</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1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14</xdr:row>
          <xdr:rowOff>9525</xdr:rowOff>
        </xdr:from>
        <xdr:to>
          <xdr:col>2</xdr:col>
          <xdr:colOff>57150</xdr:colOff>
          <xdr:row>14</xdr:row>
          <xdr:rowOff>200025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228600</xdr:rowOff>
        </xdr:from>
        <xdr:to>
          <xdr:col>2</xdr:col>
          <xdr:colOff>133350</xdr:colOff>
          <xdr:row>16</xdr:row>
          <xdr:rowOff>219075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17</xdr:row>
          <xdr:rowOff>9525</xdr:rowOff>
        </xdr:from>
        <xdr:to>
          <xdr:col>2</xdr:col>
          <xdr:colOff>57150</xdr:colOff>
          <xdr:row>17</xdr:row>
          <xdr:rowOff>200025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C8848-5FB0-452C-B700-328D0598822C}">
  <sheetPr>
    <pageSetUpPr fitToPage="1"/>
  </sheetPr>
  <dimension ref="A1:V42"/>
  <sheetViews>
    <sheetView showGridLines="0" showZeros="0" tabSelected="1" zoomScaleNormal="100" workbookViewId="0">
      <selection activeCell="B5" sqref="B5:D5"/>
    </sheetView>
  </sheetViews>
  <sheetFormatPr defaultColWidth="9" defaultRowHeight="18.75"/>
  <cols>
    <col min="1" max="1" width="2.125" style="3" customWidth="1"/>
    <col min="2" max="2" width="22" style="3" customWidth="1"/>
    <col min="3" max="3" width="9.625" style="3" customWidth="1"/>
    <col min="4" max="5" width="15.625" style="3" customWidth="1"/>
    <col min="6" max="6" width="30.625" style="3" customWidth="1"/>
    <col min="7" max="7" width="15.5" style="3" customWidth="1"/>
    <col min="8" max="8" width="14.625" style="3" customWidth="1"/>
    <col min="9" max="9" width="19.625" style="3" customWidth="1"/>
    <col min="10" max="10" width="19.875" style="3" customWidth="1"/>
    <col min="11" max="11" width="5.375" style="3" customWidth="1"/>
    <col min="12" max="12" width="7.625" style="3" customWidth="1"/>
    <col min="13" max="13" width="2.125" style="3" customWidth="1"/>
    <col min="14" max="16" width="12.625" style="3" customWidth="1"/>
    <col min="17" max="17" width="10.625" style="3" customWidth="1"/>
    <col min="18" max="16384" width="9" style="3"/>
  </cols>
  <sheetData>
    <row r="1" spans="1:22" ht="18.600000000000001" customHeight="1">
      <c r="B1" s="3" t="s">
        <v>166</v>
      </c>
      <c r="J1" s="107" t="s">
        <v>162</v>
      </c>
      <c r="K1" s="98"/>
      <c r="L1" s="90"/>
    </row>
    <row r="2" spans="1:22" ht="18.600000000000001" customHeight="1">
      <c r="B2" s="126" t="s">
        <v>161</v>
      </c>
      <c r="C2" s="126"/>
      <c r="D2" s="126"/>
      <c r="E2" s="126"/>
      <c r="F2" s="126"/>
      <c r="G2" s="126"/>
      <c r="H2" s="126"/>
      <c r="I2" s="126"/>
      <c r="J2" s="126"/>
      <c r="K2" s="96"/>
    </row>
    <row r="3" spans="1:22" ht="18.600000000000001" customHeight="1">
      <c r="B3" s="3" t="s">
        <v>0</v>
      </c>
    </row>
    <row r="4" spans="1:22" ht="36" customHeight="1">
      <c r="B4" s="127" t="s">
        <v>121</v>
      </c>
      <c r="C4" s="128"/>
      <c r="D4" s="129"/>
      <c r="E4" s="4" t="s">
        <v>129</v>
      </c>
      <c r="F4" s="127" t="s">
        <v>122</v>
      </c>
      <c r="G4" s="128"/>
      <c r="H4" s="128"/>
      <c r="I4" s="129"/>
      <c r="J4" s="5" t="s">
        <v>3</v>
      </c>
      <c r="N4" s="6"/>
      <c r="O4" s="6"/>
      <c r="P4" s="6"/>
      <c r="Q4" s="6"/>
      <c r="R4" s="6"/>
      <c r="S4" s="6"/>
      <c r="T4" s="6"/>
      <c r="U4" s="6"/>
      <c r="V4" s="6"/>
    </row>
    <row r="5" spans="1:22" ht="21" customHeight="1">
      <c r="B5" s="130" t="s">
        <v>80</v>
      </c>
      <c r="C5" s="131"/>
      <c r="D5" s="132"/>
      <c r="E5" s="141" t="s">
        <v>117</v>
      </c>
      <c r="F5" s="83" t="s">
        <v>120</v>
      </c>
      <c r="G5" s="136"/>
      <c r="H5" s="137"/>
      <c r="I5" s="138"/>
      <c r="J5" s="139"/>
    </row>
    <row r="6" spans="1:22" ht="21" customHeight="1">
      <c r="B6" s="133" t="s">
        <v>81</v>
      </c>
      <c r="C6" s="134"/>
      <c r="D6" s="135"/>
      <c r="E6" s="142"/>
      <c r="F6" s="133"/>
      <c r="G6" s="134"/>
      <c r="H6" s="134"/>
      <c r="I6" s="135"/>
      <c r="J6" s="140"/>
    </row>
    <row r="7" spans="1:22" ht="19.5" customHeight="1">
      <c r="A7" s="157"/>
      <c r="B7" s="124" t="s">
        <v>123</v>
      </c>
      <c r="C7" s="124" t="s">
        <v>134</v>
      </c>
      <c r="D7" s="124" t="s">
        <v>69</v>
      </c>
      <c r="E7" s="124" t="s">
        <v>4</v>
      </c>
      <c r="F7" s="122" t="s">
        <v>128</v>
      </c>
      <c r="G7" s="122" t="s">
        <v>95</v>
      </c>
      <c r="H7" s="118" t="s">
        <v>125</v>
      </c>
      <c r="I7" s="143"/>
      <c r="J7" s="119"/>
      <c r="K7" s="63"/>
      <c r="L7" s="95"/>
      <c r="M7" s="95"/>
      <c r="N7" s="63"/>
    </row>
    <row r="8" spans="1:22" ht="19.5" customHeight="1">
      <c r="A8" s="157"/>
      <c r="B8" s="125"/>
      <c r="C8" s="125"/>
      <c r="D8" s="125"/>
      <c r="E8" s="125"/>
      <c r="F8" s="123"/>
      <c r="G8" s="123"/>
      <c r="H8" s="120"/>
      <c r="I8" s="144"/>
      <c r="J8" s="121"/>
      <c r="K8" s="63"/>
      <c r="L8" s="95"/>
      <c r="M8" s="95"/>
      <c r="N8" s="63"/>
    </row>
    <row r="9" spans="1:22" s="7" customFormat="1" ht="33" customHeight="1">
      <c r="B9" s="145"/>
      <c r="C9" s="145"/>
      <c r="D9" s="8"/>
      <c r="E9" s="145"/>
      <c r="F9" s="152"/>
      <c r="G9" s="155"/>
      <c r="H9" s="112"/>
      <c r="I9" s="113"/>
      <c r="J9" s="114"/>
      <c r="K9" s="93"/>
      <c r="L9" s="94"/>
      <c r="M9" s="94"/>
      <c r="N9" s="93"/>
    </row>
    <row r="10" spans="1:22" s="7" customFormat="1" ht="33" customHeight="1">
      <c r="B10" s="146"/>
      <c r="C10" s="146"/>
      <c r="D10" s="9"/>
      <c r="E10" s="146"/>
      <c r="F10" s="140"/>
      <c r="G10" s="156"/>
      <c r="H10" s="115" t="s">
        <v>130</v>
      </c>
      <c r="I10" s="116"/>
      <c r="J10" s="117"/>
      <c r="K10" s="93"/>
      <c r="L10" s="94"/>
      <c r="M10" s="94"/>
      <c r="N10" s="93"/>
    </row>
    <row r="11" spans="1:22" s="7" customFormat="1" ht="6" customHeight="1">
      <c r="B11" s="60"/>
      <c r="C11" s="60"/>
      <c r="D11" s="64"/>
      <c r="E11" s="60"/>
      <c r="F11" s="104"/>
      <c r="G11" s="105"/>
      <c r="H11" s="106"/>
      <c r="I11" s="106"/>
      <c r="J11" s="106"/>
      <c r="K11" s="93"/>
      <c r="L11" s="94"/>
      <c r="M11" s="94"/>
      <c r="N11" s="93"/>
    </row>
    <row r="12" spans="1:22" ht="18.600000000000001" customHeight="1">
      <c r="B12" s="3" t="s">
        <v>144</v>
      </c>
    </row>
    <row r="13" spans="1:22" ht="18" customHeight="1">
      <c r="B13" s="3" t="s">
        <v>145</v>
      </c>
      <c r="C13" s="7"/>
      <c r="D13" s="7"/>
      <c r="E13" s="7"/>
      <c r="F13" s="7"/>
      <c r="G13" s="7"/>
      <c r="H13" s="7"/>
      <c r="I13" s="7"/>
      <c r="J13" s="7"/>
      <c r="K13" s="7"/>
    </row>
    <row r="14" spans="1:22" ht="18" customHeight="1">
      <c r="B14" s="3" t="s">
        <v>146</v>
      </c>
      <c r="C14" s="7"/>
      <c r="D14" s="7"/>
      <c r="E14" s="7"/>
      <c r="F14" s="7"/>
      <c r="G14" s="7"/>
      <c r="H14" s="7"/>
      <c r="I14" s="7"/>
      <c r="J14" s="7"/>
      <c r="K14" s="7"/>
    </row>
    <row r="15" spans="1:22" ht="18" customHeight="1">
      <c r="B15" s="3" t="s">
        <v>147</v>
      </c>
      <c r="C15" s="7"/>
      <c r="D15" s="7"/>
      <c r="E15" s="7"/>
      <c r="F15" s="7"/>
      <c r="G15" s="7"/>
      <c r="H15" s="7"/>
      <c r="I15" s="7"/>
      <c r="J15" s="7"/>
      <c r="K15" s="7"/>
    </row>
    <row r="16" spans="1:22" ht="18.600000000000001" customHeight="1">
      <c r="B16" s="3" t="s">
        <v>148</v>
      </c>
    </row>
    <row r="17" spans="2:18" ht="18" customHeight="1">
      <c r="B17" s="3" t="s">
        <v>149</v>
      </c>
    </row>
    <row r="18" spans="2:18" ht="12" customHeight="1"/>
    <row r="19" spans="2:18" ht="18.600000000000001" customHeight="1">
      <c r="B19" s="3" t="s">
        <v>1</v>
      </c>
    </row>
    <row r="20" spans="2:18" ht="18.600000000000001" customHeight="1">
      <c r="B20" s="3" t="s">
        <v>2</v>
      </c>
    </row>
    <row r="21" spans="2:18" ht="19.5" customHeight="1">
      <c r="B21" s="118" t="s">
        <v>168</v>
      </c>
      <c r="C21" s="119"/>
      <c r="D21" s="147" t="s">
        <v>76</v>
      </c>
      <c r="E21" s="148"/>
      <c r="F21" s="149"/>
      <c r="G21" s="86" t="s">
        <v>8</v>
      </c>
      <c r="H21" s="88" t="s">
        <v>169</v>
      </c>
      <c r="I21" s="118" t="s">
        <v>170</v>
      </c>
      <c r="J21" s="119"/>
      <c r="K21" s="6"/>
      <c r="L21" s="6"/>
      <c r="M21" s="6"/>
      <c r="N21" s="6"/>
      <c r="O21" s="6"/>
      <c r="P21" s="6"/>
      <c r="Q21" s="6"/>
      <c r="R21" s="6"/>
    </row>
    <row r="22" spans="2:18" ht="19.5" customHeight="1">
      <c r="B22" s="120"/>
      <c r="C22" s="121"/>
      <c r="D22" s="153" t="s">
        <v>124</v>
      </c>
      <c r="E22" s="154"/>
      <c r="F22" s="5" t="s">
        <v>88</v>
      </c>
      <c r="G22" s="87" t="s">
        <v>9</v>
      </c>
      <c r="H22" s="10"/>
      <c r="I22" s="120" t="s">
        <v>9</v>
      </c>
      <c r="J22" s="121"/>
      <c r="K22" s="6"/>
      <c r="L22" s="6"/>
      <c r="M22" s="6"/>
      <c r="N22" s="6"/>
    </row>
    <row r="23" spans="2:18" ht="38.25" customHeight="1" thickBot="1">
      <c r="B23" s="174" t="s">
        <v>119</v>
      </c>
      <c r="C23" s="175"/>
      <c r="D23" s="170"/>
      <c r="E23" s="171"/>
      <c r="F23" s="84"/>
      <c r="G23" s="84"/>
      <c r="H23" s="85"/>
      <c r="I23" s="160"/>
      <c r="J23" s="161"/>
    </row>
    <row r="24" spans="2:18" ht="19.5" customHeight="1">
      <c r="B24" s="91"/>
      <c r="C24" s="91"/>
      <c r="D24" s="92"/>
      <c r="E24" s="92"/>
      <c r="F24" s="168" t="s">
        <v>127</v>
      </c>
      <c r="G24" s="150" t="s">
        <v>118</v>
      </c>
      <c r="H24" s="151"/>
      <c r="I24" s="110" t="s">
        <v>171</v>
      </c>
      <c r="J24" s="111"/>
    </row>
    <row r="25" spans="2:18" ht="38.25" customHeight="1" thickBot="1">
      <c r="B25" s="91"/>
      <c r="C25" s="91"/>
      <c r="D25" s="91"/>
      <c r="E25" s="91"/>
      <c r="F25" s="169"/>
      <c r="G25" s="166"/>
      <c r="H25" s="167"/>
      <c r="I25" s="108">
        <f>SUM(I23+G25)</f>
        <v>0</v>
      </c>
      <c r="J25" s="109"/>
    </row>
    <row r="26" spans="2:18" ht="6" customHeight="1">
      <c r="B26" s="91"/>
      <c r="C26" s="91"/>
      <c r="D26" s="91"/>
      <c r="E26" s="91"/>
      <c r="F26" s="99"/>
      <c r="G26" s="100"/>
      <c r="H26" s="100"/>
      <c r="I26" s="101"/>
      <c r="J26" s="101"/>
    </row>
    <row r="27" spans="2:18" ht="18" customHeight="1">
      <c r="B27" s="3" t="s">
        <v>163</v>
      </c>
    </row>
    <row r="28" spans="2:18" ht="18.600000000000001" customHeight="1">
      <c r="B28" s="3" t="s">
        <v>164</v>
      </c>
    </row>
    <row r="29" spans="2:18" ht="18.600000000000001" customHeight="1"/>
    <row r="30" spans="2:18" ht="12" customHeight="1"/>
    <row r="31" spans="2:18" ht="18.600000000000001" customHeight="1">
      <c r="B31" s="3" t="s">
        <v>173</v>
      </c>
      <c r="C31" s="3" t="s">
        <v>126</v>
      </c>
    </row>
    <row r="32" spans="2:18" ht="18.600000000000001" customHeight="1">
      <c r="B32" s="118"/>
      <c r="C32" s="119"/>
      <c r="D32" s="147" t="s">
        <v>17</v>
      </c>
      <c r="E32" s="148"/>
      <c r="F32" s="148"/>
      <c r="G32" s="149"/>
      <c r="H32" s="163" t="s">
        <v>18</v>
      </c>
    </row>
    <row r="33" spans="2:11" ht="18.600000000000001" customHeight="1">
      <c r="B33" s="162" t="s">
        <v>172</v>
      </c>
      <c r="C33" s="157"/>
      <c r="D33" s="118" t="s">
        <v>10</v>
      </c>
      <c r="E33" s="119"/>
      <c r="F33" s="172" t="s">
        <v>12</v>
      </c>
      <c r="G33" s="173"/>
      <c r="H33" s="164"/>
    </row>
    <row r="34" spans="2:11" ht="18.600000000000001" customHeight="1">
      <c r="B34" s="162" t="s">
        <v>9</v>
      </c>
      <c r="C34" s="157"/>
      <c r="D34" s="162" t="s">
        <v>11</v>
      </c>
      <c r="E34" s="157"/>
      <c r="F34" s="86" t="s">
        <v>13</v>
      </c>
      <c r="G34" s="88" t="s">
        <v>15</v>
      </c>
      <c r="H34" s="164"/>
    </row>
    <row r="35" spans="2:11" ht="18.600000000000001" customHeight="1">
      <c r="B35" s="120" t="s">
        <v>133</v>
      </c>
      <c r="C35" s="121"/>
      <c r="D35" s="120" t="s">
        <v>82</v>
      </c>
      <c r="E35" s="121"/>
      <c r="F35" s="87" t="s">
        <v>14</v>
      </c>
      <c r="G35" s="89" t="s">
        <v>16</v>
      </c>
      <c r="H35" s="165"/>
    </row>
    <row r="36" spans="2:11" ht="38.25" customHeight="1">
      <c r="B36" s="158">
        <f>SUM(I23*1.1+G25*1.1)</f>
        <v>0</v>
      </c>
      <c r="C36" s="159"/>
      <c r="D36" s="158">
        <f>ROUNDDOWN(I23/2+G25/2,-3)</f>
        <v>0</v>
      </c>
      <c r="E36" s="159"/>
      <c r="F36" s="102">
        <f>SUM(B36-D36-G36)</f>
        <v>0</v>
      </c>
      <c r="G36" s="102">
        <f>SUM(I23*0.1+G25*0.1)</f>
        <v>0</v>
      </c>
      <c r="H36" s="103"/>
    </row>
    <row r="37" spans="2:11" ht="6" customHeight="1">
      <c r="B37" s="101"/>
      <c r="C37" s="101"/>
      <c r="D37" s="101"/>
      <c r="E37" s="101"/>
      <c r="F37" s="101"/>
      <c r="G37" s="101"/>
      <c r="H37" s="91"/>
    </row>
    <row r="38" spans="2:11" ht="18" customHeight="1">
      <c r="B38" s="3" t="s">
        <v>150</v>
      </c>
      <c r="C38" s="7"/>
      <c r="D38" s="7"/>
      <c r="E38" s="7"/>
      <c r="F38" s="7"/>
      <c r="G38" s="7"/>
      <c r="H38" s="7"/>
    </row>
    <row r="39" spans="2:11" ht="18.600000000000001" customHeight="1">
      <c r="C39" s="7"/>
      <c r="D39" s="7"/>
      <c r="E39" s="7"/>
      <c r="F39" s="7"/>
      <c r="G39" s="7"/>
      <c r="H39" s="7"/>
      <c r="I39" s="7"/>
      <c r="J39" s="7"/>
      <c r="K39" s="7"/>
    </row>
    <row r="40" spans="2:11" ht="18.600000000000001" customHeight="1">
      <c r="D40" s="7"/>
      <c r="E40" s="7"/>
      <c r="F40" s="7"/>
      <c r="G40" s="7"/>
      <c r="H40" s="7"/>
      <c r="I40" s="7"/>
      <c r="J40" s="7"/>
      <c r="K40" s="7"/>
    </row>
    <row r="41" spans="2:11" ht="18.600000000000001" customHeight="1">
      <c r="B41" s="11"/>
      <c r="C41" s="7"/>
      <c r="D41" s="7"/>
      <c r="E41" s="7"/>
      <c r="F41" s="7"/>
      <c r="G41" s="7"/>
      <c r="H41" s="7"/>
      <c r="I41" s="7"/>
      <c r="J41" s="7"/>
      <c r="K41" s="7"/>
    </row>
    <row r="42" spans="2:11" ht="18.600000000000001" customHeight="1">
      <c r="C42" s="7"/>
      <c r="D42" s="7"/>
      <c r="E42" s="7"/>
      <c r="F42" s="7"/>
      <c r="G42" s="7"/>
      <c r="H42" s="7"/>
      <c r="I42" s="7"/>
      <c r="J42" s="7"/>
      <c r="K42" s="7"/>
    </row>
  </sheetData>
  <mergeCells count="50">
    <mergeCell ref="B36:C36"/>
    <mergeCell ref="I23:J23"/>
    <mergeCell ref="D34:E34"/>
    <mergeCell ref="B33:C33"/>
    <mergeCell ref="H32:H35"/>
    <mergeCell ref="D36:E36"/>
    <mergeCell ref="G25:H25"/>
    <mergeCell ref="F24:F25"/>
    <mergeCell ref="D23:E23"/>
    <mergeCell ref="B32:C32"/>
    <mergeCell ref="B35:C35"/>
    <mergeCell ref="D35:E35"/>
    <mergeCell ref="F33:G33"/>
    <mergeCell ref="D33:E33"/>
    <mergeCell ref="B34:C34"/>
    <mergeCell ref="B23:C23"/>
    <mergeCell ref="A7:A8"/>
    <mergeCell ref="B7:B8"/>
    <mergeCell ref="E7:E8"/>
    <mergeCell ref="D7:D8"/>
    <mergeCell ref="C9:C10"/>
    <mergeCell ref="B21:C21"/>
    <mergeCell ref="B22:C22"/>
    <mergeCell ref="B9:B10"/>
    <mergeCell ref="D32:G32"/>
    <mergeCell ref="G24:H24"/>
    <mergeCell ref="F9:F10"/>
    <mergeCell ref="D21:F21"/>
    <mergeCell ref="D22:E22"/>
    <mergeCell ref="G9:G10"/>
    <mergeCell ref="E9:E10"/>
    <mergeCell ref="F7:F8"/>
    <mergeCell ref="C7:C8"/>
    <mergeCell ref="B2:J2"/>
    <mergeCell ref="B4:D4"/>
    <mergeCell ref="B5:D5"/>
    <mergeCell ref="B6:D6"/>
    <mergeCell ref="F4:I4"/>
    <mergeCell ref="G5:I5"/>
    <mergeCell ref="J5:J6"/>
    <mergeCell ref="F6:I6"/>
    <mergeCell ref="E5:E6"/>
    <mergeCell ref="H7:J8"/>
    <mergeCell ref="G7:G8"/>
    <mergeCell ref="I25:J25"/>
    <mergeCell ref="I24:J24"/>
    <mergeCell ref="H9:J9"/>
    <mergeCell ref="H10:J10"/>
    <mergeCell ref="I21:J21"/>
    <mergeCell ref="I22:J22"/>
  </mergeCells>
  <phoneticPr fontId="13"/>
  <pageMargins left="0.62" right="0.22" top="0.2" bottom="0.2" header="0.2" footer="0.2"/>
  <pageSetup paperSize="9" scale="77" orientation="landscape" r:id="rId1"/>
  <ignoredErrors>
    <ignoredError sqref="B36:H36 I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1162050</xdr:colOff>
                    <xdr:row>9</xdr:row>
                    <xdr:rowOff>57150</xdr:rowOff>
                  </from>
                  <to>
                    <xdr:col>9</xdr:col>
                    <xdr:colOff>295275</xdr:colOff>
                    <xdr:row>9</xdr:row>
                    <xdr:rowOff>323850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9</xdr:col>
                    <xdr:colOff>228600</xdr:colOff>
                    <xdr:row>9</xdr:row>
                    <xdr:rowOff>66675</xdr:rowOff>
                  </from>
                  <to>
                    <xdr:col>9</xdr:col>
                    <xdr:colOff>857250</xdr:colOff>
                    <xdr:row>9</xdr:row>
                    <xdr:rowOff>323850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171450</xdr:colOff>
                    <xdr:row>8</xdr:row>
                    <xdr:rowOff>161925</xdr:rowOff>
                  </from>
                  <to>
                    <xdr:col>6</xdr:col>
                    <xdr:colOff>533400</xdr:colOff>
                    <xdr:row>9</xdr:row>
                    <xdr:rowOff>219075</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666750</xdr:colOff>
                    <xdr:row>8</xdr:row>
                    <xdr:rowOff>190500</xdr:rowOff>
                  </from>
                  <to>
                    <xdr:col>6</xdr:col>
                    <xdr:colOff>1123950</xdr:colOff>
                    <xdr:row>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194EC-9A1F-4C72-8238-B63F2688D93E}">
  <sheetPr>
    <pageSetUpPr fitToPage="1"/>
  </sheetPr>
  <dimension ref="B2:I40"/>
  <sheetViews>
    <sheetView showGridLines="0" zoomScaleNormal="100" workbookViewId="0">
      <selection activeCell="C4" sqref="C4:I6"/>
    </sheetView>
  </sheetViews>
  <sheetFormatPr defaultColWidth="9" defaultRowHeight="16.350000000000001" customHeight="1"/>
  <cols>
    <col min="1" max="1" width="1.5" style="3" customWidth="1"/>
    <col min="2" max="2" width="45.5" style="3" customWidth="1"/>
    <col min="3" max="3" width="3.5" style="3" customWidth="1"/>
    <col min="4" max="4" width="16.375" style="3" customWidth="1"/>
    <col min="5" max="5" width="14.625" style="3" customWidth="1"/>
    <col min="6" max="6" width="20" style="3" customWidth="1"/>
    <col min="7" max="7" width="6.5" style="3" customWidth="1"/>
    <col min="8" max="8" width="22.75" style="3" customWidth="1"/>
    <col min="9" max="9" width="21.5" style="3" customWidth="1"/>
    <col min="10" max="10" width="2.125" style="3" customWidth="1"/>
    <col min="11" max="17" width="14.625" style="3" customWidth="1"/>
    <col min="18" max="16384" width="9" style="3"/>
  </cols>
  <sheetData>
    <row r="2" spans="2:9" ht="16.350000000000001" customHeight="1">
      <c r="B2" s="3" t="s">
        <v>19</v>
      </c>
    </row>
    <row r="3" spans="2:9" ht="16.350000000000001" customHeight="1">
      <c r="B3" s="3" t="s">
        <v>20</v>
      </c>
    </row>
    <row r="4" spans="2:9" ht="16.350000000000001" customHeight="1">
      <c r="B4" s="197" t="s">
        <v>21</v>
      </c>
      <c r="C4" s="178"/>
      <c r="D4" s="179"/>
      <c r="E4" s="179"/>
      <c r="F4" s="179"/>
      <c r="G4" s="179"/>
      <c r="H4" s="179"/>
      <c r="I4" s="180"/>
    </row>
    <row r="5" spans="2:9" ht="16.350000000000001" customHeight="1">
      <c r="B5" s="198"/>
      <c r="C5" s="181"/>
      <c r="D5" s="182"/>
      <c r="E5" s="182"/>
      <c r="F5" s="182"/>
      <c r="G5" s="182"/>
      <c r="H5" s="182"/>
      <c r="I5" s="183"/>
    </row>
    <row r="6" spans="2:9" ht="16.350000000000001" customHeight="1">
      <c r="B6" s="199"/>
      <c r="C6" s="184"/>
      <c r="D6" s="185"/>
      <c r="E6" s="185"/>
      <c r="F6" s="185"/>
      <c r="G6" s="185"/>
      <c r="H6" s="185"/>
      <c r="I6" s="186"/>
    </row>
    <row r="8" spans="2:9" ht="16.350000000000001" customHeight="1">
      <c r="B8" s="3" t="s">
        <v>96</v>
      </c>
      <c r="C8" s="14"/>
      <c r="D8" s="15"/>
      <c r="E8" s="15"/>
      <c r="F8" s="15"/>
      <c r="G8" s="15"/>
    </row>
    <row r="9" spans="2:9" ht="19.5" customHeight="1">
      <c r="B9" s="176" t="s">
        <v>111</v>
      </c>
      <c r="C9" s="118" t="s">
        <v>5</v>
      </c>
      <c r="D9" s="119"/>
      <c r="E9" s="12"/>
      <c r="F9" s="124" t="s">
        <v>22</v>
      </c>
      <c r="G9" s="200" t="s">
        <v>114</v>
      </c>
      <c r="H9" s="201"/>
      <c r="I9" s="202"/>
    </row>
    <row r="10" spans="2:9" ht="19.5" customHeight="1">
      <c r="B10" s="177"/>
      <c r="C10" s="172"/>
      <c r="D10" s="173"/>
      <c r="E10" s="13"/>
      <c r="F10" s="191"/>
      <c r="G10" s="203"/>
      <c r="H10" s="204"/>
      <c r="I10" s="205"/>
    </row>
    <row r="11" spans="2:9" ht="19.5" customHeight="1">
      <c r="B11" s="16"/>
      <c r="C11" s="118" t="s">
        <v>174</v>
      </c>
      <c r="D11" s="119"/>
      <c r="E11" s="124" t="s">
        <v>78</v>
      </c>
      <c r="F11" s="192"/>
      <c r="G11" s="118"/>
      <c r="H11" s="143"/>
      <c r="I11" s="195" t="s">
        <v>83</v>
      </c>
    </row>
    <row r="12" spans="2:9" ht="19.5" customHeight="1">
      <c r="B12" s="17"/>
      <c r="C12" s="162"/>
      <c r="D12" s="157"/>
      <c r="E12" s="191"/>
      <c r="F12" s="193"/>
      <c r="G12" s="172"/>
      <c r="H12" s="194"/>
      <c r="I12" s="196"/>
    </row>
    <row r="13" spans="2:9" ht="19.5" customHeight="1">
      <c r="B13" s="17"/>
      <c r="C13" s="162"/>
      <c r="D13" s="157"/>
      <c r="E13" s="124" t="s">
        <v>77</v>
      </c>
      <c r="F13" s="192"/>
      <c r="G13" s="118"/>
      <c r="H13" s="143"/>
      <c r="I13" s="195" t="s">
        <v>83</v>
      </c>
    </row>
    <row r="14" spans="2:9" ht="19.5" customHeight="1">
      <c r="B14" s="13"/>
      <c r="C14" s="172"/>
      <c r="D14" s="173"/>
      <c r="E14" s="191"/>
      <c r="F14" s="193"/>
      <c r="G14" s="172"/>
      <c r="H14" s="194"/>
      <c r="I14" s="196"/>
    </row>
    <row r="15" spans="2:9" ht="16.350000000000001" customHeight="1">
      <c r="B15" s="176" t="s">
        <v>112</v>
      </c>
      <c r="C15" s="178"/>
      <c r="D15" s="179"/>
      <c r="E15" s="179"/>
      <c r="F15" s="179"/>
      <c r="G15" s="179"/>
      <c r="H15" s="179"/>
      <c r="I15" s="180"/>
    </row>
    <row r="16" spans="2:9" ht="16.5" customHeight="1">
      <c r="B16" s="177"/>
      <c r="C16" s="181"/>
      <c r="D16" s="182"/>
      <c r="E16" s="182"/>
      <c r="F16" s="182"/>
      <c r="G16" s="182"/>
      <c r="H16" s="182"/>
      <c r="I16" s="183"/>
    </row>
    <row r="17" spans="2:9" ht="16.350000000000001" customHeight="1">
      <c r="B17" s="187" t="s">
        <v>167</v>
      </c>
      <c r="C17" s="181"/>
      <c r="D17" s="182"/>
      <c r="E17" s="182"/>
      <c r="F17" s="182"/>
      <c r="G17" s="182"/>
      <c r="H17" s="182"/>
      <c r="I17" s="183"/>
    </row>
    <row r="18" spans="2:9" ht="16.350000000000001" customHeight="1">
      <c r="B18" s="188"/>
      <c r="C18" s="181"/>
      <c r="D18" s="182"/>
      <c r="E18" s="182"/>
      <c r="F18" s="182"/>
      <c r="G18" s="182"/>
      <c r="H18" s="182"/>
      <c r="I18" s="183"/>
    </row>
    <row r="19" spans="2:9" ht="16.350000000000001" customHeight="1">
      <c r="B19" s="188"/>
      <c r="C19" s="181"/>
      <c r="D19" s="182"/>
      <c r="E19" s="182"/>
      <c r="F19" s="182"/>
      <c r="G19" s="182"/>
      <c r="H19" s="182"/>
      <c r="I19" s="183"/>
    </row>
    <row r="20" spans="2:9" ht="16.350000000000001" customHeight="1">
      <c r="B20" s="189"/>
      <c r="C20" s="184"/>
      <c r="D20" s="185"/>
      <c r="E20" s="185"/>
      <c r="F20" s="185"/>
      <c r="G20" s="185"/>
      <c r="H20" s="185"/>
      <c r="I20" s="186"/>
    </row>
    <row r="21" spans="2:9" ht="16.350000000000001" customHeight="1">
      <c r="B21" s="176" t="s">
        <v>42</v>
      </c>
      <c r="C21" s="178"/>
      <c r="D21" s="179"/>
      <c r="E21" s="179"/>
      <c r="F21" s="179"/>
      <c r="G21" s="179"/>
      <c r="H21" s="179"/>
      <c r="I21" s="180"/>
    </row>
    <row r="22" spans="2:9" ht="16.350000000000001" customHeight="1">
      <c r="B22" s="177"/>
      <c r="C22" s="181"/>
      <c r="D22" s="182"/>
      <c r="E22" s="182"/>
      <c r="F22" s="182"/>
      <c r="G22" s="182"/>
      <c r="H22" s="182"/>
      <c r="I22" s="183"/>
    </row>
    <row r="23" spans="2:9" ht="16.350000000000001" customHeight="1">
      <c r="B23" s="187" t="s">
        <v>165</v>
      </c>
      <c r="C23" s="181"/>
      <c r="D23" s="182"/>
      <c r="E23" s="182"/>
      <c r="F23" s="182"/>
      <c r="G23" s="182"/>
      <c r="H23" s="182"/>
      <c r="I23" s="183"/>
    </row>
    <row r="24" spans="2:9" ht="16.350000000000001" customHeight="1">
      <c r="B24" s="187"/>
      <c r="C24" s="181"/>
      <c r="D24" s="182"/>
      <c r="E24" s="182"/>
      <c r="F24" s="182"/>
      <c r="G24" s="182"/>
      <c r="H24" s="182"/>
      <c r="I24" s="183"/>
    </row>
    <row r="25" spans="2:9" ht="16.350000000000001" customHeight="1">
      <c r="B25" s="187"/>
      <c r="C25" s="181"/>
      <c r="D25" s="182"/>
      <c r="E25" s="182"/>
      <c r="F25" s="182"/>
      <c r="G25" s="182"/>
      <c r="H25" s="182"/>
      <c r="I25" s="183"/>
    </row>
    <row r="26" spans="2:9" ht="16.350000000000001" customHeight="1">
      <c r="B26" s="190"/>
      <c r="C26" s="184"/>
      <c r="D26" s="185"/>
      <c r="E26" s="185"/>
      <c r="F26" s="185"/>
      <c r="G26" s="185"/>
      <c r="H26" s="185"/>
      <c r="I26" s="186"/>
    </row>
    <row r="27" spans="2:9" ht="16.350000000000001" customHeight="1">
      <c r="B27" s="176" t="s">
        <v>113</v>
      </c>
      <c r="C27" s="70"/>
      <c r="D27" s="65"/>
      <c r="E27" s="68"/>
      <c r="F27" s="68"/>
      <c r="G27" s="68"/>
      <c r="H27" s="68"/>
      <c r="I27" s="71"/>
    </row>
    <row r="28" spans="2:9" ht="16.350000000000001" customHeight="1">
      <c r="B28" s="177"/>
      <c r="C28" s="77"/>
      <c r="D28" s="66" t="s">
        <v>97</v>
      </c>
      <c r="I28" s="74"/>
    </row>
    <row r="29" spans="2:9" ht="16.350000000000001" customHeight="1">
      <c r="B29" s="177"/>
      <c r="C29" s="72"/>
      <c r="D29" s="3" t="s">
        <v>98</v>
      </c>
      <c r="G29" s="73"/>
      <c r="H29" s="3" t="s">
        <v>43</v>
      </c>
      <c r="I29" s="74"/>
    </row>
    <row r="30" spans="2:9" ht="16.350000000000001" customHeight="1">
      <c r="B30" s="177"/>
      <c r="C30" s="67"/>
      <c r="D30" s="75"/>
      <c r="I30" s="76"/>
    </row>
    <row r="31" spans="2:9" ht="16.350000000000001" customHeight="1">
      <c r="B31" s="16"/>
      <c r="C31" s="67"/>
      <c r="D31" s="3" t="s">
        <v>99</v>
      </c>
      <c r="I31" s="76"/>
    </row>
    <row r="32" spans="2:9" ht="16.350000000000001" customHeight="1">
      <c r="B32" s="18"/>
      <c r="C32" s="67"/>
      <c r="D32" s="3" t="s">
        <v>98</v>
      </c>
      <c r="G32" s="73"/>
      <c r="H32" s="3" t="s">
        <v>109</v>
      </c>
      <c r="I32" s="74"/>
    </row>
    <row r="33" spans="2:9" ht="24.75" customHeight="1">
      <c r="B33" s="18"/>
      <c r="C33" s="67"/>
      <c r="D33" s="74" t="s">
        <v>159</v>
      </c>
      <c r="G33" s="73"/>
      <c r="H33" s="3" t="s">
        <v>135</v>
      </c>
      <c r="I33" s="74"/>
    </row>
    <row r="34" spans="2:9" ht="16.350000000000001" customHeight="1">
      <c r="B34" s="18"/>
      <c r="C34" s="67"/>
      <c r="G34" s="73"/>
      <c r="I34" s="74"/>
    </row>
    <row r="35" spans="2:9" ht="16.350000000000001" customHeight="1">
      <c r="B35" s="18"/>
      <c r="C35" s="67"/>
      <c r="D35" s="3" t="s">
        <v>115</v>
      </c>
      <c r="G35" s="73"/>
      <c r="I35" s="74"/>
    </row>
    <row r="36" spans="2:9" ht="16.350000000000001" customHeight="1">
      <c r="B36" s="18"/>
      <c r="C36" s="67"/>
      <c r="D36" s="3" t="s">
        <v>116</v>
      </c>
      <c r="G36" s="73"/>
      <c r="I36" s="74"/>
    </row>
    <row r="37" spans="2:9" ht="16.350000000000001" customHeight="1">
      <c r="B37" s="82"/>
      <c r="C37" s="78"/>
      <c r="D37" s="79"/>
      <c r="E37" s="79"/>
      <c r="F37" s="79"/>
      <c r="G37" s="80"/>
      <c r="H37" s="79"/>
      <c r="I37" s="81"/>
    </row>
    <row r="38" spans="2:9" ht="6" customHeight="1">
      <c r="B38" s="7"/>
      <c r="G38" s="73"/>
    </row>
    <row r="39" spans="2:9" ht="16.350000000000001" customHeight="1">
      <c r="B39" s="3" t="s">
        <v>151</v>
      </c>
    </row>
    <row r="40" spans="2:9" ht="16.350000000000001" customHeight="1">
      <c r="B40" s="3" t="s">
        <v>152</v>
      </c>
    </row>
  </sheetData>
  <mergeCells count="22">
    <mergeCell ref="B4:B6"/>
    <mergeCell ref="C4:I6"/>
    <mergeCell ref="B9:B10"/>
    <mergeCell ref="C9:D10"/>
    <mergeCell ref="F9:F10"/>
    <mergeCell ref="G9:I10"/>
    <mergeCell ref="C11:D14"/>
    <mergeCell ref="E11:E12"/>
    <mergeCell ref="F11:F12"/>
    <mergeCell ref="G11:H12"/>
    <mergeCell ref="I11:I12"/>
    <mergeCell ref="E13:E14"/>
    <mergeCell ref="F13:F14"/>
    <mergeCell ref="G13:H14"/>
    <mergeCell ref="I13:I14"/>
    <mergeCell ref="B27:B30"/>
    <mergeCell ref="B15:B16"/>
    <mergeCell ref="C15:I20"/>
    <mergeCell ref="B17:B20"/>
    <mergeCell ref="B21:B22"/>
    <mergeCell ref="C21:I26"/>
    <mergeCell ref="B23:B26"/>
  </mergeCells>
  <phoneticPr fontId="13"/>
  <dataValidations count="1">
    <dataValidation type="list" allowBlank="1" showInputMessage="1" showErrorMessage="1" sqref="C29 G29 G32:G38" xr:uid="{187AF0D2-2E6C-437D-8603-7C7F71501C8F}">
      <formula1>まる</formula1>
    </dataValidation>
  </dataValidations>
  <pageMargins left="0.2" right="0.3" top="0.3" bottom="0.2" header="0.31496062992125984" footer="0.2"/>
  <pageSetup paperSize="9" scale="92"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6</xdr:col>
                    <xdr:colOff>295275</xdr:colOff>
                    <xdr:row>27</xdr:row>
                    <xdr:rowOff>180975</xdr:rowOff>
                  </from>
                  <to>
                    <xdr:col>7</xdr:col>
                    <xdr:colOff>76200</xdr:colOff>
                    <xdr:row>29</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3</xdr:col>
                    <xdr:colOff>390525</xdr:colOff>
                    <xdr:row>27</xdr:row>
                    <xdr:rowOff>171450</xdr:rowOff>
                  </from>
                  <to>
                    <xdr:col>3</xdr:col>
                    <xdr:colOff>647700</xdr:colOff>
                    <xdr:row>29</xdr:row>
                    <xdr:rowOff>9525</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3</xdr:col>
                    <xdr:colOff>390525</xdr:colOff>
                    <xdr:row>30</xdr:row>
                    <xdr:rowOff>161925</xdr:rowOff>
                  </from>
                  <to>
                    <xdr:col>3</xdr:col>
                    <xdr:colOff>666750</xdr:colOff>
                    <xdr:row>32</xdr:row>
                    <xdr:rowOff>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6</xdr:col>
                    <xdr:colOff>295275</xdr:colOff>
                    <xdr:row>30</xdr:row>
                    <xdr:rowOff>171450</xdr:rowOff>
                  </from>
                  <to>
                    <xdr:col>7</xdr:col>
                    <xdr:colOff>161925</xdr:colOff>
                    <xdr:row>32</xdr:row>
                    <xdr:rowOff>19050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3</xdr:col>
                    <xdr:colOff>390525</xdr:colOff>
                    <xdr:row>32</xdr:row>
                    <xdr:rowOff>38100</xdr:rowOff>
                  </from>
                  <to>
                    <xdr:col>3</xdr:col>
                    <xdr:colOff>762000</xdr:colOff>
                    <xdr:row>32</xdr:row>
                    <xdr:rowOff>257175</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3</xdr:col>
                    <xdr:colOff>390525</xdr:colOff>
                    <xdr:row>34</xdr:row>
                    <xdr:rowOff>171450</xdr:rowOff>
                  </from>
                  <to>
                    <xdr:col>3</xdr:col>
                    <xdr:colOff>676275</xdr:colOff>
                    <xdr:row>36</xdr:row>
                    <xdr:rowOff>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6</xdr:col>
                    <xdr:colOff>295275</xdr:colOff>
                    <xdr:row>32</xdr:row>
                    <xdr:rowOff>38100</xdr:rowOff>
                  </from>
                  <to>
                    <xdr:col>7</xdr:col>
                    <xdr:colOff>171450</xdr:colOff>
                    <xdr:row>32</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O55"/>
  <sheetViews>
    <sheetView showGridLines="0" zoomScaleNormal="100" workbookViewId="0">
      <selection activeCell="I2" sqref="I2:J2"/>
    </sheetView>
  </sheetViews>
  <sheetFormatPr defaultColWidth="9" defaultRowHeight="16.5"/>
  <cols>
    <col min="1" max="1" width="1.875" style="19" customWidth="1"/>
    <col min="2" max="2" width="33" style="19" customWidth="1"/>
    <col min="3" max="3" width="13.125" style="19" customWidth="1"/>
    <col min="4" max="4" width="10.125" style="19" customWidth="1"/>
    <col min="5" max="9" width="14.625" style="19" customWidth="1"/>
    <col min="10" max="10" width="42.5" style="19" customWidth="1"/>
    <col min="11" max="11" width="8.5" style="19" customWidth="1"/>
    <col min="12" max="16384" width="9" style="19"/>
  </cols>
  <sheetData>
    <row r="1" spans="2:15" ht="6.75" customHeight="1"/>
    <row r="2" spans="2:15" ht="24.75" customHeight="1">
      <c r="B2" s="19" t="s">
        <v>23</v>
      </c>
      <c r="H2" s="57" t="s">
        <v>104</v>
      </c>
      <c r="I2" s="207"/>
      <c r="J2" s="208"/>
      <c r="K2" s="90" t="s">
        <v>132</v>
      </c>
    </row>
    <row r="3" spans="2:15" ht="13.5" customHeight="1">
      <c r="B3" s="19" t="s">
        <v>24</v>
      </c>
    </row>
    <row r="4" spans="2:15" ht="15" customHeight="1">
      <c r="B4" s="20"/>
      <c r="C4" s="213" t="s">
        <v>25</v>
      </c>
      <c r="D4" s="214"/>
      <c r="E4" s="21" t="s">
        <v>32</v>
      </c>
      <c r="F4" s="21" t="s">
        <v>33</v>
      </c>
      <c r="G4" s="21" t="s">
        <v>34</v>
      </c>
      <c r="H4" s="21" t="s">
        <v>35</v>
      </c>
      <c r="I4" s="21" t="s">
        <v>36</v>
      </c>
      <c r="J4" s="21" t="s">
        <v>7</v>
      </c>
      <c r="K4" s="22"/>
      <c r="L4" s="22"/>
      <c r="M4" s="22"/>
      <c r="N4" s="22"/>
      <c r="O4" s="22"/>
    </row>
    <row r="5" spans="2:15" ht="15" customHeight="1">
      <c r="B5" s="23"/>
      <c r="C5" s="215"/>
      <c r="D5" s="216"/>
      <c r="E5" s="59" t="s">
        <v>86</v>
      </c>
      <c r="F5" s="59" t="s">
        <v>87</v>
      </c>
      <c r="G5" s="59" t="s">
        <v>91</v>
      </c>
      <c r="H5" s="59" t="s">
        <v>110</v>
      </c>
      <c r="I5" s="59" t="s">
        <v>131</v>
      </c>
      <c r="J5" s="23"/>
    </row>
    <row r="6" spans="2:15" ht="15" customHeight="1">
      <c r="B6" s="24" t="s">
        <v>27</v>
      </c>
      <c r="C6" s="44">
        <f>C8-C9</f>
        <v>0</v>
      </c>
      <c r="D6" s="26" t="s">
        <v>26</v>
      </c>
      <c r="E6" s="46">
        <f>E8-E9</f>
        <v>0</v>
      </c>
      <c r="F6" s="46">
        <f t="shared" ref="F6:I6" si="0">F8-F9</f>
        <v>0</v>
      </c>
      <c r="G6" s="46">
        <f t="shared" si="0"/>
        <v>0</v>
      </c>
      <c r="H6" s="46">
        <f t="shared" si="0"/>
        <v>0</v>
      </c>
      <c r="I6" s="46">
        <f t="shared" si="0"/>
        <v>0</v>
      </c>
      <c r="J6" s="27"/>
    </row>
    <row r="7" spans="2:15" ht="15" customHeight="1">
      <c r="B7" s="24" t="s">
        <v>28</v>
      </c>
      <c r="C7" s="209" t="s">
        <v>37</v>
      </c>
      <c r="D7" s="210"/>
      <c r="E7" s="28">
        <f>IF($C$6&gt;0,ROUNDDOWN(E6/$C$6,2),IF(AND($C$6&lt;0,E6&lt;=0),(ROUNDDOWN(($C$6-E6)/$C$6,2)+1),IF(AND($C$6&lt;0,E6&gt;0),(ROUNDDOWN((ABS($C$6)+ABS(E6))/ABS($C$6),2)+1),IF(AND($C$6=0,E6&gt;=0),(ROUNDDOWN(E6/1,2)+1),IF(AND($C$6=0,E6&lt;0),(ROUNDDOWN(($C$6-1) -(E6 -1)/-1,2)+1),0)))))</f>
        <v>1</v>
      </c>
      <c r="F7" s="28">
        <f>IF($C$6&gt;0,ROUNDDOWN(F6/$C$6,2),IF(AND($C$6&lt;0,F6&lt;=0),(ROUNDDOWN(($C$6-F6)/$C$6,2)+1),IF(AND($C$6&lt;0,F6&gt;0),(ROUNDDOWN((ABS($C$6)+ABS(F6))/ABS($C$6),2)+1),IF(AND($C$6=0,F6&gt;=0),(ROUNDDOWN(F6/1,2)+1),IF(AND($C$6=0,F6&lt;0),(ROUNDDOWN(($C$6-1) -(F6 -1)/-1,2)+1),0)))))</f>
        <v>1</v>
      </c>
      <c r="G7" s="28">
        <f>IF($C$6&gt;0,ROUNDDOWN(G6/$C$6,2),IF(AND($C$6&lt;0,G6&lt;=0),(ROUNDDOWN(($C$6-G6)/$C$6,2)+1),IF(AND($C$6&lt;0,G6&gt;0),(ROUNDDOWN((ABS($C$6)+ABS(G6))/ABS($C$6),2)+1),IF(AND($C$6=0,G6&gt;=0),(ROUNDDOWN(G6/1,2)+1),IF(AND($C$6=0,G6&lt;0),(ROUNDDOWN(($C$6-1) -(G6 -1)/-1,2)+1),0)))))</f>
        <v>1</v>
      </c>
      <c r="H7" s="28">
        <f>IF($C$6&gt;0,ROUNDDOWN(H6/$C$6,2),IF(AND($C$6&lt;0,H6&lt;=0),(ROUNDDOWN(($C$6-H6)/$C$6,2)+1),IF(AND($C$6&lt;0,H6&gt;0),(ROUNDDOWN((ABS($C$6)+ABS(H6))/ABS($C$6),2)+1),IF(AND($C$6=0,H6&gt;=0),(ROUNDDOWN(H6/1,2)+1),IF(AND($C$6=0,H6&lt;0),(ROUNDDOWN(($C$6-1) -(H6 -1)/-1,2)+1),0)))))</f>
        <v>1</v>
      </c>
      <c r="I7" s="28">
        <f>IF($C$6&gt;0,ROUNDDOWN(I6/$C$6,2),IF(AND($C$6&lt;0,I6&lt;=0),(ROUNDDOWN(($C$6-I6)/$C$6,2)+1),IF(AND($C$6&lt;0,I6&gt;0),(ROUNDDOWN((ABS($C$6)+ABS(I6))/ABS($C$6),2)+1),IF(AND($C$6=0,I6&gt;=0),(ROUNDDOWN(I6/1,2)+1),IF(AND($C$6=0,I6&lt;0),(ROUNDDOWN(($C$6-1) -(I6 -1)/-1,2)+1),0)))))</f>
        <v>1</v>
      </c>
      <c r="J7" s="27"/>
    </row>
    <row r="8" spans="2:15" ht="15" customHeight="1">
      <c r="B8" s="24" t="s">
        <v>29</v>
      </c>
      <c r="C8" s="29"/>
      <c r="D8" s="26" t="s">
        <v>26</v>
      </c>
      <c r="E8" s="29"/>
      <c r="F8" s="29"/>
      <c r="G8" s="29"/>
      <c r="H8" s="29"/>
      <c r="I8" s="29"/>
      <c r="J8" s="27"/>
    </row>
    <row r="9" spans="2:15" ht="15" customHeight="1">
      <c r="B9" s="30" t="s">
        <v>30</v>
      </c>
      <c r="C9" s="31">
        <f>ROUNDDOWN(SUM(C10:C13),0)</f>
        <v>0</v>
      </c>
      <c r="D9" s="32" t="s">
        <v>26</v>
      </c>
      <c r="E9" s="31">
        <f>SUM(E10:E13)</f>
        <v>0</v>
      </c>
      <c r="F9" s="31">
        <f>SUM(F10:F13)</f>
        <v>0</v>
      </c>
      <c r="G9" s="31">
        <f>SUM(G10:G13)</f>
        <v>0</v>
      </c>
      <c r="H9" s="31">
        <f>SUM(H10:H13)</f>
        <v>0</v>
      </c>
      <c r="I9" s="31">
        <f>SUM(I10:I13)</f>
        <v>0</v>
      </c>
      <c r="J9" s="33"/>
    </row>
    <row r="10" spans="2:15" ht="15" customHeight="1">
      <c r="B10" s="30" t="s">
        <v>70</v>
      </c>
      <c r="C10" s="30"/>
      <c r="D10" s="34" t="s">
        <v>26</v>
      </c>
      <c r="E10" s="30"/>
      <c r="F10" s="30"/>
      <c r="G10" s="30"/>
      <c r="H10" s="30"/>
      <c r="I10" s="30"/>
      <c r="J10" s="35"/>
    </row>
    <row r="11" spans="2:15" ht="15" customHeight="1">
      <c r="B11" s="30" t="s">
        <v>71</v>
      </c>
      <c r="C11" s="30"/>
      <c r="D11" s="34" t="s">
        <v>26</v>
      </c>
      <c r="E11" s="30"/>
      <c r="F11" s="30"/>
      <c r="G11" s="30"/>
      <c r="H11" s="30"/>
      <c r="I11" s="30"/>
      <c r="J11" s="36"/>
    </row>
    <row r="12" spans="2:15" ht="15" customHeight="1">
      <c r="B12" s="30" t="s">
        <v>72</v>
      </c>
      <c r="C12" s="30"/>
      <c r="D12" s="34" t="s">
        <v>26</v>
      </c>
      <c r="E12" s="30"/>
      <c r="F12" s="30"/>
      <c r="G12" s="30"/>
      <c r="H12" s="30"/>
      <c r="I12" s="30"/>
      <c r="J12" s="36"/>
    </row>
    <row r="13" spans="2:15" ht="15" customHeight="1">
      <c r="B13" s="37" t="s">
        <v>84</v>
      </c>
      <c r="C13" s="37"/>
      <c r="D13" s="38" t="s">
        <v>26</v>
      </c>
      <c r="E13" s="39"/>
      <c r="F13" s="37"/>
      <c r="G13" s="37"/>
      <c r="H13" s="37"/>
      <c r="I13" s="37"/>
      <c r="J13" s="39"/>
    </row>
    <row r="14" spans="2:15" ht="15" customHeight="1">
      <c r="B14" s="23" t="s">
        <v>101</v>
      </c>
      <c r="C14" s="40"/>
      <c r="D14" s="41" t="s">
        <v>26</v>
      </c>
      <c r="E14" s="40"/>
      <c r="F14" s="40"/>
      <c r="G14" s="40"/>
      <c r="H14" s="40"/>
      <c r="I14" s="40"/>
      <c r="J14" s="42"/>
    </row>
    <row r="15" spans="2:15" ht="17.25" customHeight="1">
      <c r="B15" s="43" t="s">
        <v>79</v>
      </c>
    </row>
    <row r="16" spans="2:15" ht="17.25" customHeight="1">
      <c r="B16" s="206" t="s">
        <v>108</v>
      </c>
      <c r="C16" s="206"/>
      <c r="D16" s="206"/>
      <c r="E16" s="206"/>
      <c r="F16" s="206"/>
      <c r="G16" s="206"/>
      <c r="H16" s="206"/>
      <c r="I16" s="206"/>
      <c r="J16" s="206"/>
    </row>
    <row r="17" spans="2:10" ht="17.25" customHeight="1">
      <c r="B17" s="206" t="s">
        <v>89</v>
      </c>
      <c r="C17" s="206"/>
      <c r="D17" s="206"/>
      <c r="E17" s="206"/>
      <c r="F17" s="206"/>
      <c r="G17" s="206"/>
      <c r="H17" s="206"/>
      <c r="I17" s="206"/>
      <c r="J17" s="206"/>
    </row>
    <row r="18" spans="2:10" ht="17.25" customHeight="1">
      <c r="B18" s="212" t="s">
        <v>153</v>
      </c>
      <c r="C18" s="212"/>
      <c r="D18" s="212"/>
      <c r="E18" s="212"/>
      <c r="F18" s="212"/>
      <c r="G18" s="212"/>
      <c r="H18" s="212"/>
      <c r="I18" s="212"/>
      <c r="J18" s="212"/>
    </row>
    <row r="19" spans="2:10" ht="17.25" customHeight="1">
      <c r="B19" s="212" t="s">
        <v>154</v>
      </c>
      <c r="C19" s="212"/>
      <c r="D19" s="212"/>
      <c r="E19" s="212"/>
      <c r="F19" s="212"/>
      <c r="G19" s="212"/>
      <c r="H19" s="212"/>
      <c r="I19" s="212"/>
      <c r="J19" s="212"/>
    </row>
    <row r="20" spans="2:10" ht="17.25" customHeight="1">
      <c r="B20" s="212"/>
      <c r="C20" s="212"/>
      <c r="D20" s="212"/>
      <c r="E20" s="212"/>
      <c r="F20" s="212"/>
      <c r="G20" s="212"/>
      <c r="H20" s="212"/>
      <c r="I20" s="212"/>
      <c r="J20" s="212"/>
    </row>
    <row r="21" spans="2:10" ht="17.25" customHeight="1">
      <c r="B21" s="206" t="s">
        <v>90</v>
      </c>
      <c r="C21" s="206"/>
      <c r="D21" s="206"/>
      <c r="E21" s="206"/>
      <c r="F21" s="206"/>
      <c r="G21" s="206"/>
      <c r="H21" s="206"/>
      <c r="I21" s="206"/>
      <c r="J21" s="206"/>
    </row>
    <row r="22" spans="2:10" ht="13.5" customHeight="1"/>
    <row r="23" spans="2:10" ht="13.5" customHeight="1">
      <c r="B23" s="19" t="s">
        <v>31</v>
      </c>
    </row>
    <row r="24" spans="2:10" ht="15.75" customHeight="1">
      <c r="B24" s="20"/>
      <c r="C24" s="213" t="s">
        <v>25</v>
      </c>
      <c r="D24" s="214"/>
      <c r="E24" s="21" t="s">
        <v>32</v>
      </c>
      <c r="F24" s="21" t="s">
        <v>33</v>
      </c>
      <c r="G24" s="21" t="s">
        <v>34</v>
      </c>
      <c r="H24" s="21" t="s">
        <v>35</v>
      </c>
      <c r="I24" s="21" t="s">
        <v>36</v>
      </c>
      <c r="J24" s="21" t="s">
        <v>7</v>
      </c>
    </row>
    <row r="25" spans="2:10" ht="15.75" customHeight="1">
      <c r="B25" s="23"/>
      <c r="C25" s="215"/>
      <c r="D25" s="216"/>
      <c r="E25" s="59" t="s">
        <v>86</v>
      </c>
      <c r="F25" s="59" t="s">
        <v>87</v>
      </c>
      <c r="G25" s="59" t="s">
        <v>91</v>
      </c>
      <c r="H25" s="59" t="s">
        <v>110</v>
      </c>
      <c r="I25" s="59" t="s">
        <v>131</v>
      </c>
      <c r="J25" s="23"/>
    </row>
    <row r="26" spans="2:10" ht="15" customHeight="1">
      <c r="B26" s="24" t="s">
        <v>38</v>
      </c>
      <c r="C26" s="44">
        <f>C38+C35</f>
        <v>0</v>
      </c>
      <c r="D26" s="45" t="s">
        <v>26</v>
      </c>
      <c r="E26" s="46">
        <f>E38+E35</f>
        <v>0</v>
      </c>
      <c r="F26" s="46">
        <f>F38+F35</f>
        <v>0</v>
      </c>
      <c r="G26" s="46">
        <f>G38+G35</f>
        <v>0</v>
      </c>
      <c r="H26" s="46">
        <f>H38+H35</f>
        <v>0</v>
      </c>
      <c r="I26" s="46">
        <f>I38+I35</f>
        <v>0</v>
      </c>
      <c r="J26" s="27"/>
    </row>
    <row r="27" spans="2:10" ht="15" customHeight="1">
      <c r="B27" s="24" t="s">
        <v>28</v>
      </c>
      <c r="C27" s="209" t="s">
        <v>37</v>
      </c>
      <c r="D27" s="210"/>
      <c r="E27" s="28">
        <f>IF($C$26&gt;0,ROUNDDOWN(E26/$C$26,2),IF(AND($C$26&lt;0,E26&lt;=0),(ROUNDDOWN(($C$26-E26)/$C$26,2)+1),IF(AND($C$26&lt;0,E26&gt;0),(ROUNDDOWN((ABS($C$26)+ABS(E26))/ABS($C$26),2)+1),IF(AND($C$26=0,E26&gt;=0),(ROUNDDOWN(E26/1,2)+1),IF(AND($C$26=0,E26&lt;0),(ROUNDDOWN(($C$26-1) -(E26 -1)/-1,2)+1),0)))))</f>
        <v>1</v>
      </c>
      <c r="F27" s="28">
        <f>IF($C$26&gt;0,ROUNDDOWN(F26/$C$26,2),IF(AND($C$26&lt;0,F26&lt;=0),(ROUNDDOWN(($C$26-F26)/$C$26,2)+1),IF(AND($C$26&lt;0,F26&gt;0),(ROUNDDOWN((ABS($C$26)+ABS(F26))/ABS($C$26),2)+1),IF(AND($C$26=0,F26&gt;=0),(ROUNDDOWN(F26/1,2)+1),IF(AND($C$26=0,F26&lt;0),(ROUNDDOWN(($C$26-1) -(F26 -1)/-1,2)+1),0)))))</f>
        <v>1</v>
      </c>
      <c r="G27" s="28">
        <f>IF($C$26&gt;0,ROUNDDOWN(G26/$C$26,2),IF(AND($C$26&lt;0,G26&lt;=0),(ROUNDDOWN(($C$26-G26)/$C$26,2)+1),IF(AND($C$26&lt;0,G26&gt;0),(ROUNDDOWN((ABS($C$26)+ABS(G26))/ABS($C$26),2)+1),IF(AND($C$26=0,G26&gt;=0),(ROUNDDOWN(G26/1,2)+1),IF(AND($C$26=0,G26&lt;0),(ROUNDDOWN(($C$26-1) -(G26 -1)/-1,2)+1),0)))))</f>
        <v>1</v>
      </c>
      <c r="H27" s="28">
        <f>IF($C$26&gt;0,ROUNDDOWN(H26/$C$26,2),IF(AND($C$26&lt;0,H26&lt;=0),(ROUNDDOWN(($C$26-H26)/$C$26,2)+1),IF(AND($C$26&lt;0,H26&gt;0),(ROUNDDOWN((ABS($C$26)+ABS(H26))/ABS($C$26),2)+1),IF(AND($C$26=0,H26&gt;=0),(ROUNDDOWN(H26/1,2)+1),IF(AND($C$26=0,H26&lt;0),(ROUNDDOWN(($C$26-1) -(H26 -1)/-1,2)+1),0)))))</f>
        <v>1</v>
      </c>
      <c r="I27" s="28">
        <f>IF($C$26&gt;0,ROUNDDOWN(I26/$C$26,2),IF(AND($C$26&lt;0,I26&lt;=0),(ROUNDDOWN(($C$26-I26)/$C$26,2)+1),IF(AND($C$26&lt;0,I26&gt;0),(ROUNDDOWN((ABS($C$26)+ABS(I26))/ABS($C$26),2)+1),IF(AND($C$26=0,I26&gt;=0),(ROUNDDOWN(I26/1,2)+1),IF(AND($C$26=0,I26&lt;0),(ROUNDDOWN(($C$26-1) -(I26 -1)/-1,2)+1),0)))))</f>
        <v>1</v>
      </c>
      <c r="J27" s="27"/>
    </row>
    <row r="28" spans="2:10" ht="15" customHeight="1">
      <c r="B28" s="24" t="s">
        <v>29</v>
      </c>
      <c r="C28" s="29"/>
      <c r="D28" s="26" t="s">
        <v>26</v>
      </c>
      <c r="E28" s="47"/>
      <c r="F28" s="47"/>
      <c r="G28" s="47"/>
      <c r="H28" s="47"/>
      <c r="I28" s="47"/>
      <c r="J28" s="27"/>
    </row>
    <row r="29" spans="2:10" ht="15" customHeight="1">
      <c r="B29" s="48" t="s">
        <v>30</v>
      </c>
      <c r="C29" s="49">
        <f>SUM(C30:C35)</f>
        <v>0</v>
      </c>
      <c r="D29" s="50" t="s">
        <v>26</v>
      </c>
      <c r="E29" s="49">
        <f>SUM(E30:E35)</f>
        <v>0</v>
      </c>
      <c r="F29" s="49">
        <f>SUM(F30:F35)</f>
        <v>0</v>
      </c>
      <c r="G29" s="49">
        <f>SUM(G30:G35)</f>
        <v>0</v>
      </c>
      <c r="H29" s="49">
        <f>SUM(H30:H35)</f>
        <v>0</v>
      </c>
      <c r="I29" s="49">
        <f>SUM(I30:I35)</f>
        <v>0</v>
      </c>
      <c r="J29" s="51"/>
    </row>
    <row r="30" spans="2:10" ht="15" customHeight="1">
      <c r="B30" s="30" t="s">
        <v>70</v>
      </c>
      <c r="C30" s="52"/>
      <c r="D30" s="53" t="s">
        <v>26</v>
      </c>
      <c r="E30" s="52"/>
      <c r="F30" s="52"/>
      <c r="G30" s="52"/>
      <c r="H30" s="52"/>
      <c r="I30" s="52"/>
      <c r="J30" s="35"/>
    </row>
    <row r="31" spans="2:10" ht="15" customHeight="1">
      <c r="B31" s="30" t="s">
        <v>71</v>
      </c>
      <c r="C31" s="30"/>
      <c r="D31" s="54" t="s">
        <v>26</v>
      </c>
      <c r="E31" s="36"/>
      <c r="F31" s="30"/>
      <c r="G31" s="30"/>
      <c r="H31" s="30"/>
      <c r="I31" s="30"/>
      <c r="J31" s="35"/>
    </row>
    <row r="32" spans="2:10" ht="15" customHeight="1">
      <c r="B32" s="30" t="s">
        <v>72</v>
      </c>
      <c r="C32" s="30"/>
      <c r="D32" s="54" t="s">
        <v>26</v>
      </c>
      <c r="E32" s="30"/>
      <c r="F32" s="30"/>
      <c r="G32" s="30"/>
      <c r="H32" s="30"/>
      <c r="I32" s="30"/>
      <c r="J32" s="35"/>
    </row>
    <row r="33" spans="2:10" ht="15" customHeight="1">
      <c r="B33" s="30" t="s">
        <v>73</v>
      </c>
      <c r="C33" s="30"/>
      <c r="D33" s="54" t="s">
        <v>26</v>
      </c>
      <c r="E33" s="30"/>
      <c r="F33" s="30"/>
      <c r="G33" s="30"/>
      <c r="H33" s="30"/>
      <c r="I33" s="30"/>
      <c r="J33" s="35"/>
    </row>
    <row r="34" spans="2:10" ht="15" customHeight="1">
      <c r="B34" s="30" t="s">
        <v>74</v>
      </c>
      <c r="C34" s="30"/>
      <c r="D34" s="54" t="s">
        <v>26</v>
      </c>
      <c r="E34" s="30"/>
      <c r="F34" s="30"/>
      <c r="G34" s="30"/>
      <c r="H34" s="30"/>
      <c r="I34" s="30"/>
      <c r="J34" s="35"/>
    </row>
    <row r="35" spans="2:10" ht="15" customHeight="1">
      <c r="B35" s="23" t="s">
        <v>75</v>
      </c>
      <c r="C35" s="30"/>
      <c r="D35" s="55" t="s">
        <v>26</v>
      </c>
      <c r="E35" s="30"/>
      <c r="F35" s="30"/>
      <c r="G35" s="30"/>
      <c r="H35" s="30"/>
      <c r="I35" s="30"/>
      <c r="J35" s="42"/>
    </row>
    <row r="36" spans="2:10" ht="15" customHeight="1">
      <c r="B36" s="24" t="s">
        <v>39</v>
      </c>
      <c r="C36" s="25">
        <f>C28-C29</f>
        <v>0</v>
      </c>
      <c r="D36" s="45" t="s">
        <v>26</v>
      </c>
      <c r="E36" s="25">
        <f>E28-E29</f>
        <v>0</v>
      </c>
      <c r="F36" s="25">
        <f>F28-F29</f>
        <v>0</v>
      </c>
      <c r="G36" s="25">
        <f>G28-G29</f>
        <v>0</v>
      </c>
      <c r="H36" s="25">
        <f>H28-H29</f>
        <v>0</v>
      </c>
      <c r="I36" s="25">
        <f>I28-I29</f>
        <v>0</v>
      </c>
      <c r="J36" s="27"/>
    </row>
    <row r="37" spans="2:10" ht="15" customHeight="1">
      <c r="B37" s="23" t="s">
        <v>102</v>
      </c>
      <c r="C37" s="37"/>
      <c r="D37" s="41" t="s">
        <v>26</v>
      </c>
      <c r="E37" s="37"/>
      <c r="F37" s="37"/>
      <c r="G37" s="37"/>
      <c r="H37" s="37"/>
      <c r="I37" s="37"/>
      <c r="J37" s="42"/>
    </row>
    <row r="38" spans="2:10" ht="15" customHeight="1">
      <c r="B38" s="24" t="s">
        <v>100</v>
      </c>
      <c r="C38" s="29"/>
      <c r="D38" s="45" t="s">
        <v>26</v>
      </c>
      <c r="E38" s="29"/>
      <c r="F38" s="29"/>
      <c r="G38" s="29"/>
      <c r="H38" s="29"/>
      <c r="I38" s="29"/>
      <c r="J38" s="27"/>
    </row>
    <row r="39" spans="2:10" ht="15" customHeight="1">
      <c r="B39" s="19" t="s">
        <v>40</v>
      </c>
    </row>
    <row r="40" spans="2:10" ht="15" customHeight="1">
      <c r="B40" s="56" t="s">
        <v>41</v>
      </c>
    </row>
    <row r="41" spans="2:10" ht="15" customHeight="1">
      <c r="B41" s="19" t="s">
        <v>85</v>
      </c>
    </row>
    <row r="42" spans="2:10" ht="15" customHeight="1">
      <c r="B42" s="19" t="s">
        <v>93</v>
      </c>
    </row>
    <row r="43" spans="2:10" ht="15" customHeight="1">
      <c r="B43" s="19" t="s">
        <v>92</v>
      </c>
    </row>
    <row r="44" spans="2:10" ht="13.5" customHeight="1"/>
    <row r="45" spans="2:10" ht="15" customHeight="1">
      <c r="B45" s="19" t="s">
        <v>44</v>
      </c>
    </row>
    <row r="46" spans="2:10" ht="15" customHeight="1">
      <c r="B46" s="57" t="s">
        <v>45</v>
      </c>
      <c r="C46" s="211" t="s">
        <v>51</v>
      </c>
      <c r="D46" s="211"/>
      <c r="E46" s="211"/>
      <c r="F46" s="211"/>
      <c r="G46" s="211"/>
      <c r="H46" s="211"/>
      <c r="I46" s="211"/>
    </row>
    <row r="47" spans="2:10" ht="15" customHeight="1">
      <c r="B47" s="57" t="s">
        <v>46</v>
      </c>
      <c r="C47" s="217"/>
      <c r="D47" s="217"/>
      <c r="E47" s="217"/>
      <c r="F47" s="217"/>
      <c r="G47" s="217"/>
      <c r="H47" s="217"/>
      <c r="I47" s="217"/>
    </row>
    <row r="48" spans="2:10" ht="15" customHeight="1">
      <c r="B48" s="57" t="s">
        <v>47</v>
      </c>
      <c r="C48" s="217"/>
      <c r="D48" s="217"/>
      <c r="E48" s="217"/>
      <c r="F48" s="217"/>
      <c r="G48" s="217"/>
      <c r="H48" s="217"/>
      <c r="I48" s="217"/>
    </row>
    <row r="49" spans="2:9" ht="15" customHeight="1">
      <c r="B49" s="57" t="s">
        <v>48</v>
      </c>
      <c r="C49" s="217"/>
      <c r="D49" s="217"/>
      <c r="E49" s="217"/>
      <c r="F49" s="217"/>
      <c r="G49" s="217"/>
      <c r="H49" s="217"/>
      <c r="I49" s="217"/>
    </row>
    <row r="50" spans="2:9" ht="15" customHeight="1">
      <c r="B50" s="57" t="s">
        <v>49</v>
      </c>
      <c r="C50" s="217"/>
      <c r="D50" s="217"/>
      <c r="E50" s="217"/>
      <c r="F50" s="217"/>
      <c r="G50" s="217"/>
      <c r="H50" s="217"/>
      <c r="I50" s="217"/>
    </row>
    <row r="51" spans="2:9" ht="15" customHeight="1">
      <c r="B51" s="57" t="s">
        <v>50</v>
      </c>
      <c r="C51" s="217" t="s">
        <v>52</v>
      </c>
      <c r="D51" s="217"/>
      <c r="E51" s="217"/>
      <c r="F51" s="217"/>
      <c r="G51" s="217"/>
      <c r="H51" s="217"/>
      <c r="I51" s="217"/>
    </row>
    <row r="52" spans="2:9" ht="15" customHeight="1">
      <c r="B52" s="58" t="s">
        <v>53</v>
      </c>
    </row>
    <row r="53" spans="2:9" ht="15" customHeight="1">
      <c r="B53" s="212" t="s">
        <v>54</v>
      </c>
      <c r="C53" s="212"/>
      <c r="D53" s="212"/>
      <c r="E53" s="212"/>
      <c r="F53" s="212"/>
      <c r="G53" s="212"/>
      <c r="H53" s="212"/>
      <c r="I53" s="212"/>
    </row>
    <row r="54" spans="2:9" ht="15" customHeight="1">
      <c r="B54" s="212"/>
      <c r="C54" s="212"/>
      <c r="D54" s="212"/>
      <c r="E54" s="212"/>
      <c r="F54" s="212"/>
      <c r="G54" s="212"/>
      <c r="H54" s="212"/>
      <c r="I54" s="212"/>
    </row>
    <row r="55" spans="2:9" ht="13.5" customHeight="1"/>
  </sheetData>
  <sheetProtection formatCells="0" formatColumns="0" formatRows="0" insertColumns="0" insertRows="0"/>
  <mergeCells count="17">
    <mergeCell ref="B53:I54"/>
    <mergeCell ref="C47:I47"/>
    <mergeCell ref="C48:I48"/>
    <mergeCell ref="C49:I49"/>
    <mergeCell ref="C50:I50"/>
    <mergeCell ref="C51:I51"/>
    <mergeCell ref="B21:J21"/>
    <mergeCell ref="I2:J2"/>
    <mergeCell ref="C7:D7"/>
    <mergeCell ref="C46:I46"/>
    <mergeCell ref="C27:D27"/>
    <mergeCell ref="B16:J16"/>
    <mergeCell ref="B17:J17"/>
    <mergeCell ref="B18:J18"/>
    <mergeCell ref="B19:J20"/>
    <mergeCell ref="C24:D25"/>
    <mergeCell ref="C4:D5"/>
  </mergeCells>
  <phoneticPr fontId="1"/>
  <dataValidations count="3">
    <dataValidation type="list" allowBlank="1" showInputMessage="1" showErrorMessage="1" sqref="C47:I50" xr:uid="{00000000-0002-0000-0300-000000000000}">
      <formula1>まる</formula1>
    </dataValidation>
    <dataValidation type="whole" errorStyle="warning" operator="greaterThanOrEqual" allowBlank="1" showErrorMessage="1" errorTitle="整数のみ" error="整数の入力のみ許可しています" sqref="C38 E38:I38" xr:uid="{00000000-0002-0000-0300-000001000000}">
      <formula1>-99999999</formula1>
    </dataValidation>
    <dataValidation type="whole" errorStyle="warning" operator="greaterThanOrEqual" allowBlank="1" showErrorMessage="1" errorTitle="自然数のみ" error="自然数の入力のみ許可しています" sqref="C28 C30:C35 E30:I35 C8 E8:I8 E10:I14 C10:C14 C37 E37:I37 J9:J13 J30:J34" xr:uid="{00000000-0002-0000-0300-000002000000}">
      <formula1>0</formula1>
    </dataValidation>
  </dataValidations>
  <pageMargins left="0.45" right="0.2" top="0.21" bottom="0.2" header="0.2" footer="0.2"/>
  <pageSetup paperSize="9" scale="76"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pageSetUpPr fitToPage="1"/>
  </sheetPr>
  <dimension ref="B1:N40"/>
  <sheetViews>
    <sheetView showGridLines="0" zoomScaleNormal="100" workbookViewId="0">
      <selection activeCell="C4" sqref="C4:C5"/>
    </sheetView>
  </sheetViews>
  <sheetFormatPr defaultColWidth="9" defaultRowHeight="18.75"/>
  <cols>
    <col min="1" max="1" width="2.125" style="3" customWidth="1"/>
    <col min="2" max="2" width="3.625" style="3" customWidth="1"/>
    <col min="3" max="3" width="16.625" style="3" customWidth="1"/>
    <col min="4" max="9" width="14.625" style="3" customWidth="1"/>
    <col min="10" max="10" width="17.125" style="3" customWidth="1"/>
    <col min="11" max="11" width="6.375" style="3" customWidth="1"/>
    <col min="12" max="12" width="4.25" style="3" customWidth="1"/>
    <col min="13" max="16" width="14.625" style="3" customWidth="1"/>
    <col min="17" max="16384" width="9" style="3"/>
  </cols>
  <sheetData>
    <row r="1" spans="2:14" ht="14.25" customHeight="1"/>
    <row r="2" spans="2:14" ht="17.100000000000001" customHeight="1">
      <c r="B2" s="11" t="s">
        <v>59</v>
      </c>
      <c r="C2" s="3" t="s">
        <v>160</v>
      </c>
    </row>
    <row r="3" spans="2:14" ht="17.100000000000001" customHeight="1">
      <c r="C3" s="97" t="s">
        <v>140</v>
      </c>
      <c r="D3" s="97" t="s">
        <v>6</v>
      </c>
      <c r="E3" s="234" t="s">
        <v>141</v>
      </c>
      <c r="F3" s="234"/>
      <c r="G3" s="234"/>
      <c r="H3" s="234" t="s">
        <v>142</v>
      </c>
      <c r="I3" s="234"/>
      <c r="J3" s="234"/>
      <c r="K3" s="6"/>
      <c r="L3" s="6"/>
      <c r="M3" s="6"/>
    </row>
    <row r="4" spans="2:14" ht="17.100000000000001" customHeight="1">
      <c r="C4" s="225"/>
      <c r="D4" s="225"/>
      <c r="E4" s="236"/>
      <c r="F4" s="237"/>
      <c r="G4" s="238"/>
      <c r="H4" s="236"/>
      <c r="I4" s="237"/>
      <c r="J4" s="238"/>
    </row>
    <row r="5" spans="2:14" ht="17.100000000000001" customHeight="1">
      <c r="C5" s="233"/>
      <c r="D5" s="233"/>
      <c r="E5" s="174"/>
      <c r="F5" s="239"/>
      <c r="G5" s="175"/>
      <c r="H5" s="174"/>
      <c r="I5" s="239"/>
      <c r="J5" s="175"/>
    </row>
    <row r="6" spans="2:14" ht="6" customHeight="1">
      <c r="C6" s="91"/>
      <c r="D6" s="91"/>
      <c r="E6" s="91"/>
      <c r="F6" s="91"/>
      <c r="G6" s="91"/>
      <c r="H6" s="91"/>
      <c r="I6" s="91"/>
      <c r="J6" s="91"/>
    </row>
    <row r="7" spans="2:14" s="2" customFormat="1" ht="17.100000000000001" customHeight="1">
      <c r="C7" s="235" t="s">
        <v>155</v>
      </c>
      <c r="D7" s="235"/>
      <c r="E7" s="235"/>
      <c r="F7" s="235"/>
      <c r="G7" s="235"/>
      <c r="H7" s="235"/>
      <c r="I7" s="235"/>
      <c r="J7" s="235"/>
      <c r="K7" s="235"/>
      <c r="L7" s="69"/>
    </row>
    <row r="8" spans="2:14" s="2" customFormat="1" ht="17.100000000000001" customHeight="1">
      <c r="C8" s="235" t="s">
        <v>156</v>
      </c>
      <c r="D8" s="235"/>
      <c r="E8" s="235"/>
      <c r="F8" s="235"/>
      <c r="G8" s="235"/>
      <c r="H8" s="235"/>
      <c r="I8" s="235"/>
      <c r="J8" s="235"/>
      <c r="K8" s="235"/>
      <c r="L8" s="69"/>
    </row>
    <row r="9" spans="2:14" s="2" customFormat="1" ht="17.100000000000001" customHeight="1">
      <c r="C9" s="235" t="s">
        <v>157</v>
      </c>
      <c r="D9" s="235"/>
      <c r="E9" s="235"/>
      <c r="F9" s="235"/>
      <c r="G9" s="235"/>
      <c r="H9" s="235"/>
      <c r="I9" s="235"/>
      <c r="J9" s="235"/>
      <c r="K9" s="235"/>
      <c r="L9" s="69"/>
    </row>
    <row r="10" spans="2:14" s="2" customFormat="1" ht="17.100000000000001" customHeight="1">
      <c r="C10" s="235" t="s">
        <v>158</v>
      </c>
      <c r="D10" s="235"/>
      <c r="E10" s="235"/>
      <c r="F10" s="235"/>
      <c r="G10" s="235"/>
      <c r="H10" s="235"/>
      <c r="I10" s="235"/>
      <c r="J10" s="235"/>
      <c r="K10" s="235"/>
      <c r="L10" s="69"/>
    </row>
    <row r="11" spans="2:14" ht="17.100000000000001" customHeight="1">
      <c r="C11" s="240"/>
      <c r="D11" s="240"/>
      <c r="E11" s="240"/>
      <c r="F11" s="240"/>
      <c r="G11" s="240"/>
      <c r="H11" s="240"/>
      <c r="I11" s="240"/>
      <c r="J11" s="240"/>
      <c r="K11" s="240"/>
    </row>
    <row r="12" spans="2:14" ht="19.5" customHeight="1">
      <c r="B12" s="11" t="s">
        <v>60</v>
      </c>
      <c r="C12" s="182" t="s">
        <v>139</v>
      </c>
      <c r="D12" s="182"/>
      <c r="E12" s="182"/>
      <c r="F12" s="182"/>
      <c r="G12" s="182"/>
      <c r="H12" s="182"/>
      <c r="I12" s="182"/>
      <c r="J12" s="182"/>
      <c r="K12" s="182"/>
      <c r="L12" s="64"/>
    </row>
    <row r="13" spans="2:14" ht="19.5" customHeight="1">
      <c r="B13" s="11"/>
      <c r="C13" s="182"/>
      <c r="D13" s="182"/>
      <c r="E13" s="182"/>
      <c r="F13" s="182"/>
      <c r="G13" s="182"/>
      <c r="H13" s="182"/>
      <c r="I13" s="182"/>
      <c r="J13" s="182"/>
      <c r="K13" s="182"/>
      <c r="L13" s="64"/>
    </row>
    <row r="14" spans="2:14" ht="19.5" customHeight="1">
      <c r="B14" s="11"/>
      <c r="C14" s="182"/>
      <c r="D14" s="182"/>
      <c r="E14" s="182"/>
      <c r="F14" s="182"/>
      <c r="G14" s="182"/>
      <c r="H14" s="182"/>
      <c r="I14" s="182"/>
      <c r="J14" s="182"/>
      <c r="K14" s="182"/>
      <c r="L14" s="64"/>
    </row>
    <row r="15" spans="2:14" ht="19.5" customHeight="1">
      <c r="B15" s="60"/>
      <c r="C15" s="3" t="s">
        <v>94</v>
      </c>
    </row>
    <row r="16" spans="2:14" ht="19.5" customHeight="1">
      <c r="C16" s="3" t="s">
        <v>103</v>
      </c>
      <c r="N16" s="2"/>
    </row>
    <row r="17" spans="2:10" ht="19.5" customHeight="1">
      <c r="B17" s="60"/>
      <c r="C17" s="3" t="s">
        <v>143</v>
      </c>
    </row>
    <row r="18" spans="2:10" ht="19.5" customHeight="1">
      <c r="C18" s="3" t="s">
        <v>106</v>
      </c>
    </row>
    <row r="19" spans="2:10" ht="19.5" customHeight="1">
      <c r="C19" s="3" t="s">
        <v>105</v>
      </c>
    </row>
    <row r="20" spans="2:10" ht="17.100000000000001" customHeight="1">
      <c r="C20" s="118" t="s">
        <v>55</v>
      </c>
      <c r="D20" s="119"/>
      <c r="E20" s="118" t="s">
        <v>68</v>
      </c>
      <c r="F20" s="119"/>
      <c r="G20" s="118" t="s">
        <v>57</v>
      </c>
      <c r="H20" s="119"/>
      <c r="I20" s="118" t="s">
        <v>58</v>
      </c>
      <c r="J20" s="119"/>
    </row>
    <row r="21" spans="2:10" ht="17.100000000000001" customHeight="1">
      <c r="C21" s="172" t="s">
        <v>56</v>
      </c>
      <c r="D21" s="173"/>
      <c r="E21" s="172"/>
      <c r="F21" s="173"/>
      <c r="G21" s="172"/>
      <c r="H21" s="173"/>
      <c r="I21" s="172"/>
      <c r="J21" s="173"/>
    </row>
    <row r="22" spans="2:10" ht="17.100000000000001" customHeight="1">
      <c r="C22" s="236"/>
      <c r="D22" s="238"/>
      <c r="E22" s="236"/>
      <c r="F22" s="238"/>
      <c r="G22" s="236"/>
      <c r="H22" s="238"/>
      <c r="I22" s="236"/>
      <c r="J22" s="238"/>
    </row>
    <row r="23" spans="2:10" ht="17.100000000000001" customHeight="1">
      <c r="C23" s="174"/>
      <c r="D23" s="175"/>
      <c r="E23" s="174"/>
      <c r="F23" s="175"/>
      <c r="G23" s="174"/>
      <c r="H23" s="175"/>
      <c r="I23" s="174"/>
      <c r="J23" s="175"/>
    </row>
    <row r="24" spans="2:10" ht="17.100000000000001" customHeight="1"/>
    <row r="25" spans="2:10" ht="19.5" customHeight="1">
      <c r="B25" s="61" t="s">
        <v>61</v>
      </c>
      <c r="C25" s="241" t="s">
        <v>107</v>
      </c>
      <c r="D25" s="241"/>
      <c r="E25" s="241"/>
      <c r="F25" s="241"/>
      <c r="G25" s="241"/>
      <c r="H25" s="241"/>
      <c r="I25" s="241"/>
      <c r="J25" s="241"/>
    </row>
    <row r="26" spans="2:10" ht="19.5" customHeight="1">
      <c r="B26" s="62"/>
      <c r="C26" s="241"/>
      <c r="D26" s="241"/>
      <c r="E26" s="241"/>
      <c r="F26" s="241"/>
      <c r="G26" s="241"/>
      <c r="H26" s="241"/>
      <c r="I26" s="241"/>
      <c r="J26" s="241"/>
    </row>
    <row r="27" spans="2:10" ht="19.5" customHeight="1">
      <c r="B27" s="62"/>
      <c r="C27" s="242"/>
      <c r="D27" s="242"/>
      <c r="E27" s="242"/>
      <c r="F27" s="242"/>
      <c r="G27" s="242"/>
      <c r="H27" s="242"/>
      <c r="I27" s="242"/>
      <c r="J27" s="242"/>
    </row>
    <row r="28" spans="2:10" ht="16.5" customHeight="1">
      <c r="C28" s="147" t="s">
        <v>63</v>
      </c>
      <c r="D28" s="148"/>
      <c r="E28" s="148"/>
      <c r="F28" s="148"/>
      <c r="G28" s="148"/>
      <c r="H28" s="149"/>
      <c r="I28" s="234" t="s">
        <v>62</v>
      </c>
      <c r="J28" s="234"/>
    </row>
    <row r="29" spans="2:10" ht="16.5" customHeight="1">
      <c r="C29" s="222" t="s">
        <v>64</v>
      </c>
      <c r="D29" s="223"/>
      <c r="E29" s="223"/>
      <c r="F29" s="223"/>
      <c r="G29" s="223"/>
      <c r="H29" s="224"/>
      <c r="I29" s="225"/>
      <c r="J29" s="225"/>
    </row>
    <row r="30" spans="2:10" ht="16.5" customHeight="1">
      <c r="C30" s="226" t="s">
        <v>136</v>
      </c>
      <c r="D30" s="227"/>
      <c r="E30" s="227"/>
      <c r="F30" s="227"/>
      <c r="G30" s="227"/>
      <c r="H30" s="228"/>
      <c r="I30" s="229"/>
      <c r="J30" s="229"/>
    </row>
    <row r="31" spans="2:10" ht="16.5" customHeight="1">
      <c r="C31" s="226" t="s">
        <v>137</v>
      </c>
      <c r="D31" s="227"/>
      <c r="E31" s="227"/>
      <c r="F31" s="227"/>
      <c r="G31" s="227"/>
      <c r="H31" s="228"/>
      <c r="I31" s="229"/>
      <c r="J31" s="229"/>
    </row>
    <row r="32" spans="2:10" ht="16.5" customHeight="1">
      <c r="C32" s="230" t="s">
        <v>138</v>
      </c>
      <c r="D32" s="231"/>
      <c r="E32" s="231"/>
      <c r="F32" s="231"/>
      <c r="G32" s="231"/>
      <c r="H32" s="232"/>
      <c r="I32" s="233"/>
      <c r="J32" s="233"/>
    </row>
    <row r="33" spans="3:10" ht="16.5" customHeight="1">
      <c r="C33" s="218" t="s">
        <v>65</v>
      </c>
      <c r="D33" s="219"/>
      <c r="E33" s="219"/>
      <c r="F33" s="219"/>
      <c r="G33" s="219"/>
      <c r="H33" s="220"/>
      <c r="I33" s="221"/>
      <c r="J33" s="221"/>
    </row>
    <row r="34" spans="3:10" ht="16.5" customHeight="1"/>
    <row r="35" spans="3:10">
      <c r="C35" s="63"/>
      <c r="D35" s="63"/>
      <c r="E35" s="63"/>
      <c r="F35" s="63"/>
      <c r="G35" s="63"/>
      <c r="H35" s="63"/>
      <c r="I35" s="63"/>
      <c r="J35" s="63"/>
    </row>
    <row r="36" spans="3:10">
      <c r="C36" s="63"/>
      <c r="D36" s="63"/>
      <c r="E36" s="63"/>
      <c r="F36" s="63"/>
      <c r="G36" s="63"/>
      <c r="H36" s="63"/>
      <c r="I36" s="63"/>
      <c r="J36" s="63"/>
    </row>
    <row r="37" spans="3:10">
      <c r="C37" s="63"/>
      <c r="D37" s="63"/>
      <c r="E37" s="63"/>
      <c r="F37" s="63"/>
      <c r="G37" s="63"/>
      <c r="H37" s="63"/>
      <c r="I37" s="63"/>
      <c r="J37" s="63"/>
    </row>
    <row r="38" spans="3:10">
      <c r="C38" s="63"/>
      <c r="D38" s="63"/>
      <c r="E38" s="63"/>
      <c r="F38" s="63"/>
      <c r="G38" s="63"/>
      <c r="H38" s="63"/>
      <c r="I38" s="63"/>
      <c r="J38" s="63"/>
    </row>
    <row r="39" spans="3:10">
      <c r="C39" s="63"/>
      <c r="D39" s="63"/>
      <c r="E39" s="63"/>
      <c r="F39" s="63"/>
      <c r="G39" s="63"/>
      <c r="H39" s="63"/>
      <c r="I39" s="63"/>
      <c r="J39" s="63"/>
    </row>
    <row r="40" spans="3:10">
      <c r="C40" s="63"/>
      <c r="D40" s="63"/>
      <c r="E40" s="63"/>
      <c r="F40" s="63"/>
      <c r="G40" s="63"/>
      <c r="H40" s="63"/>
      <c r="I40" s="63"/>
      <c r="J40" s="63"/>
    </row>
  </sheetData>
  <mergeCells count="37">
    <mergeCell ref="I28:J28"/>
    <mergeCell ref="C21:D21"/>
    <mergeCell ref="C22:D23"/>
    <mergeCell ref="E22:F23"/>
    <mergeCell ref="G22:H23"/>
    <mergeCell ref="I22:J23"/>
    <mergeCell ref="E21:F21"/>
    <mergeCell ref="G21:H21"/>
    <mergeCell ref="C25:J27"/>
    <mergeCell ref="C28:H28"/>
    <mergeCell ref="I21:J21"/>
    <mergeCell ref="E3:G3"/>
    <mergeCell ref="H3:J3"/>
    <mergeCell ref="C20:D20"/>
    <mergeCell ref="E20:F20"/>
    <mergeCell ref="G20:H20"/>
    <mergeCell ref="I20:J20"/>
    <mergeCell ref="C9:K9"/>
    <mergeCell ref="C10:K10"/>
    <mergeCell ref="D4:D5"/>
    <mergeCell ref="E4:G5"/>
    <mergeCell ref="H4:J5"/>
    <mergeCell ref="C7:K7"/>
    <mergeCell ref="C8:K8"/>
    <mergeCell ref="C4:C5"/>
    <mergeCell ref="C12:K14"/>
    <mergeCell ref="C11:K11"/>
    <mergeCell ref="C33:H33"/>
    <mergeCell ref="I33:J33"/>
    <mergeCell ref="C29:H29"/>
    <mergeCell ref="I29:J29"/>
    <mergeCell ref="C30:H30"/>
    <mergeCell ref="I30:J30"/>
    <mergeCell ref="C32:H32"/>
    <mergeCell ref="I32:J32"/>
    <mergeCell ref="C31:H31"/>
    <mergeCell ref="I31:J31"/>
  </mergeCells>
  <phoneticPr fontId="1"/>
  <dataValidations count="1">
    <dataValidation type="list" allowBlank="1" showInputMessage="1" showErrorMessage="1" sqref="I29:J32 B15 B17" xr:uid="{00000000-0002-0000-0400-000000000000}">
      <formula1>まる</formula1>
    </dataValidation>
  </dataValidations>
  <pageMargins left="0.70866141732283472" right="0.33" top="0.35" bottom="0.23" header="0.31496062992125984" footer="0.31496062992125984"/>
  <pageSetup paperSize="9" fitToHeight="0" orientation="landscape" r:id="rId1"/>
  <ignoredErrors>
    <ignoredError sqref="B14:B25 B7:B12 B2:B5"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133350</xdr:colOff>
                    <xdr:row>14</xdr:row>
                    <xdr:rowOff>9525</xdr:rowOff>
                  </from>
                  <to>
                    <xdr:col>2</xdr:col>
                    <xdr:colOff>57150</xdr:colOff>
                    <xdr:row>14</xdr:row>
                    <xdr:rowOff>200025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1</xdr:col>
                    <xdr:colOff>133350</xdr:colOff>
                    <xdr:row>15</xdr:row>
                    <xdr:rowOff>228600</xdr:rowOff>
                  </from>
                  <to>
                    <xdr:col>2</xdr:col>
                    <xdr:colOff>133350</xdr:colOff>
                    <xdr:row>16</xdr:row>
                    <xdr:rowOff>219075</xdr:rowOff>
                  </to>
                </anchor>
              </controlPr>
            </control>
          </mc:Choice>
        </mc:AlternateContent>
        <mc:AlternateContent xmlns:mc="http://schemas.openxmlformats.org/markup-compatibility/2006">
          <mc:Choice Requires="x14">
            <control shapeId="3083" r:id="rId6" name="Check Box 1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3084" r:id="rId7" name="Check Box 12">
              <controlPr defaultSize="0" autoFill="0" autoLine="0" autoPict="0">
                <anchor moveWithCells="1">
                  <from>
                    <xdr:col>1</xdr:col>
                    <xdr:colOff>133350</xdr:colOff>
                    <xdr:row>17</xdr:row>
                    <xdr:rowOff>9525</xdr:rowOff>
                  </from>
                  <to>
                    <xdr:col>2</xdr:col>
                    <xdr:colOff>57150</xdr:colOff>
                    <xdr:row>17</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66</v>
      </c>
    </row>
    <row r="3" spans="1:1">
      <c r="A3" s="1" t="s">
        <v>67</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概要と実施計画</vt:lpstr>
      <vt:lpstr>〃取組内容</vt:lpstr>
      <vt:lpstr>〃KPI</vt:lpstr>
      <vt:lpstr>〃過去事業等</vt:lpstr>
      <vt:lpstr>リスト</vt:lpstr>
      <vt:lpstr>〃KPI!Print_Area</vt:lpstr>
      <vt:lpstr>〃過去事業等!Print_Area</vt:lpstr>
      <vt:lpstr>概要と実施計画!Print_Area</vt:lpstr>
      <vt:lpstr>まる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2023-11-06T00:23:35Z</cp:lastPrinted>
  <dcterms:created xsi:type="dcterms:W3CDTF">2016-10-04T05:23:43Z</dcterms:created>
  <dcterms:modified xsi:type="dcterms:W3CDTF">2025-05-09T01:30:38Z</dcterms:modified>
</cp:coreProperties>
</file>