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heckCompatibility="1"/>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6F80E2C0-AE5F-45C1-B179-AE524C82B0FC}" xr6:coauthVersionLast="47" xr6:coauthVersionMax="47" xr10:uidLastSave="{00000000-0000-0000-0000-000000000000}"/>
  <bookViews>
    <workbookView xWindow="5910" yWindow="75" windowWidth="19785" windowHeight="15570" xr2:uid="{00000000-000D-0000-FFFF-FFFF00000000}"/>
  </bookViews>
  <sheets>
    <sheet name="概要と実施計画" sheetId="2" r:id="rId1"/>
    <sheet name="〃取組内容" sheetId="3" r:id="rId2"/>
    <sheet name="〃KPI" sheetId="4" r:id="rId3"/>
    <sheet name="〃過去事業等" sheetId="5" r:id="rId4"/>
    <sheet name="リスト" sheetId="7" state="hidden" r:id="rId5"/>
  </sheets>
  <definedNames>
    <definedName name="_xlnm.Print_Area" localSheetId="2">〃KPI!$B$2:$K$55</definedName>
    <definedName name="_xlnm.Print_Area" localSheetId="3">〃過去事業等!$A$1:$L$32</definedName>
    <definedName name="_xlnm.Print_Area" localSheetId="0">概要と実施計画!$B$1:$K$38</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2" l="1"/>
  <c r="D35" i="2"/>
  <c r="B35" i="2"/>
  <c r="F35" i="2" l="1"/>
  <c r="I25" i="2" l="1"/>
  <c r="F9" i="4"/>
  <c r="F6" i="4" s="1"/>
  <c r="G9" i="4"/>
  <c r="G6" i="4" s="1"/>
  <c r="H9" i="4"/>
  <c r="H6" i="4" s="1"/>
  <c r="I9" i="4"/>
  <c r="I6" i="4"/>
  <c r="E9" i="4"/>
  <c r="E6" i="4" s="1"/>
  <c r="C9" i="4"/>
  <c r="C6" i="4" s="1"/>
  <c r="F27" i="4"/>
  <c r="G27" i="4"/>
  <c r="H27" i="4"/>
  <c r="I27" i="4"/>
  <c r="E27" i="4"/>
  <c r="C27" i="4"/>
  <c r="F28" i="4" s="1"/>
  <c r="C11" i="3"/>
  <c r="I30" i="4"/>
  <c r="I37" i="4"/>
  <c r="H30" i="4"/>
  <c r="H37" i="4" s="1"/>
  <c r="G30" i="4"/>
  <c r="G37" i="4"/>
  <c r="F30" i="4"/>
  <c r="F37" i="4" s="1"/>
  <c r="E30" i="4"/>
  <c r="E37" i="4" s="1"/>
  <c r="C30" i="4"/>
  <c r="C37" i="4" s="1"/>
  <c r="I28" i="4"/>
  <c r="G28" i="4" l="1"/>
  <c r="H28" i="4"/>
  <c r="E28" i="4"/>
  <c r="H7" i="4"/>
  <c r="G7" i="4"/>
  <c r="E7" i="4"/>
  <c r="F7" i="4"/>
  <c r="I7" i="4"/>
</calcChain>
</file>

<file path=xl/sharedStrings.xml><?xml version="1.0" encoding="utf-8"?>
<sst xmlns="http://schemas.openxmlformats.org/spreadsheetml/2006/main" count="215" uniqueCount="173">
  <si>
    <t>１．事業実施者の詳細</t>
    <rPh sb="2" eb="7">
      <t>ジギョウジッシシャ</t>
    </rPh>
    <rPh sb="8" eb="10">
      <t>ショウサイ</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</si>
  <si>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</si>
  <si>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</si>
  <si>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</si>
  <si>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</si>
  <si>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トン数</t>
    <rPh sb="2" eb="3">
      <t>スウ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</si>
  <si>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</si>
  <si>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</si>
  <si>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</si>
  <si>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</si>
  <si>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</si>
  <si>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</si>
  <si>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</si>
  <si>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</si>
  <si>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</si>
  <si>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</si>
  <si>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</si>
  <si>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</si>
  <si>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</si>
  <si>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</si>
  <si>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</si>
  <si>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</si>
  <si>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</si>
  <si>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</si>
  <si>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</si>
  <si>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</si>
  <si>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</si>
  <si>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</si>
  <si>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①漁業所得（②－③）</t>
    <rPh sb="1" eb="5">
      <t>ギョギョウショトク</t>
    </rPh>
    <phoneticPr fontId="1"/>
  </si>
  <si>
    <t>向上割合（対基準年）</t>
    <rPh sb="0" eb="4">
      <t>コウジョウワリアイ</t>
    </rPh>
    <rPh sb="5" eb="6">
      <t>タイ</t>
    </rPh>
    <rPh sb="6" eb="9">
      <t>キジュンネン</t>
    </rPh>
    <phoneticPr fontId="1"/>
  </si>
  <si>
    <t>②漁労収入</t>
    <rPh sb="1" eb="5">
      <t>ギョロウシュウニュウ</t>
    </rPh>
    <phoneticPr fontId="1"/>
  </si>
  <si>
    <t>③漁労支出</t>
    <rPh sb="1" eb="5">
      <t>ギョロウシシュツ</t>
    </rPh>
    <phoneticPr fontId="1"/>
  </si>
  <si>
    <t>◯償却前利益10%以上向上の例</t>
    <rPh sb="1" eb="3">
      <t>ショウキャク</t>
    </rPh>
    <rPh sb="3" eb="4">
      <t>マエ</t>
    </rPh>
    <rPh sb="4" eb="6">
      <t>リエキ</t>
    </rPh>
    <rPh sb="9" eb="11">
      <t>イジョウ</t>
    </rPh>
    <rPh sb="11" eb="13">
      <t>コウジョウ</t>
    </rPh>
    <rPh sb="14" eb="15">
      <t>レイ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</si>
  <si>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</si>
  <si>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</si>
  <si>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</si>
  <si>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</si>
  <si>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</si>
  <si>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</si>
  <si>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①償却前利益（※１）</t>
    <rPh sb="1" eb="4">
      <t>ショウキャクマエ</t>
    </rPh>
    <rPh sb="4" eb="6">
      <t>リエキ</t>
    </rPh>
    <phoneticPr fontId="1"/>
  </si>
  <si>
    <t>④漁労利益（②－③）</t>
    <rPh sb="1" eb="5">
      <t>ギョロウリエキ</t>
    </rPh>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</si>
  <si>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</si>
  <si>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</si>
  <si>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</si>
  <si>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</si>
  <si>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</si>
  <si>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</si>
  <si>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</si>
  <si>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</si>
  <si>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</si>
  <si>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</si>
  <si>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</si>
  <si>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</si>
  <si>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</si>
  <si>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</si>
  <si>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</si>
  <si>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認定（予定）日</t>
    <rPh sb="0" eb="2">
      <t>ニンテイ</t>
    </rPh>
    <rPh sb="3" eb="5">
      <t>ヨテイ</t>
    </rPh>
    <rPh sb="6" eb="7">
      <t>ヒ</t>
    </rPh>
    <phoneticPr fontId="1"/>
  </si>
  <si>
    <t>事業実施者</t>
    <rPh sb="0" eb="5">
      <t>ジギョウジッシシャ</t>
    </rPh>
    <phoneticPr fontId="1"/>
  </si>
  <si>
    <t>（グループ名）</t>
    <rPh sb="5" eb="6">
      <t>メイ</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</si>
  <si>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</si>
  <si>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</si>
  <si>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</si>
  <si>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</si>
  <si>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</si>
  <si>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</si>
  <si>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</si>
  <si>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</si>
  <si>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②（上記以外の場合は、その旨を記載すること。）</t>
    <rPh sb="2" eb="4">
      <t>ジョウキ</t>
    </rPh>
    <rPh sb="4" eb="6">
      <t>イガイ</t>
    </rPh>
    <rPh sb="7" eb="9">
      <t>バアイ</t>
    </rPh>
    <rPh sb="13" eb="14">
      <t>ムネ</t>
    </rPh>
    <rPh sb="15" eb="17">
      <t>キサイ</t>
    </rPh>
    <phoneticPr fontId="1"/>
  </si>
  <si>
    <t>まる</t>
    <phoneticPr fontId="2"/>
  </si>
  <si>
    <t>○</t>
    <phoneticPr fontId="2"/>
  </si>
  <si>
    <t>（注）　１　漁業種類欄には、事業実施者が営む主たる漁業種類を記入すること。</t>
    <rPh sb="1" eb="2">
      <t>チュウ</t>
    </rPh>
    <rPh sb="6" eb="8">
      <t>ギョギョウ</t>
    </rPh>
    <rPh sb="8" eb="10">
      <t>シュルイ</t>
    </rPh>
    <rPh sb="10" eb="11">
      <t>ラン</t>
    </rPh>
    <rPh sb="14" eb="16">
      <t>ジギョウ</t>
    </rPh>
    <rPh sb="16" eb="18">
      <t>ジッシ</t>
    </rPh>
    <rPh sb="18" eb="19">
      <t>シャ</t>
    </rPh>
    <rPh sb="20" eb="21">
      <t>イトナ</t>
    </rPh>
    <rPh sb="22" eb="23">
      <t>シュ</t>
    </rPh>
    <rPh sb="25" eb="27">
      <t>ギョギョウ</t>
    </rPh>
    <rPh sb="27" eb="29">
      <t>シュルイ</t>
    </rPh>
    <rPh sb="30" eb="32">
      <t>キニュウ</t>
    </rPh>
    <phoneticPr fontId="1"/>
  </si>
  <si>
    <t>　・後継者（生計を共にする親族）が補助条件を継承</t>
    <rPh sb="2" eb="5">
      <t>コウケイシャ</t>
    </rPh>
    <rPh sb="6" eb="8">
      <t>セイケイ</t>
    </rPh>
    <rPh sb="9" eb="10">
      <t>トモ</t>
    </rPh>
    <rPh sb="13" eb="15">
      <t>シンゾク</t>
    </rPh>
    <rPh sb="17" eb="21">
      <t>ホジョジョウケン</t>
    </rPh>
    <rPh sb="22" eb="24">
      <t>ケイショウ</t>
    </rPh>
    <phoneticPr fontId="1"/>
  </si>
  <si>
    <t>　・事業実施者が所属する漁協の他の組合員に譲渡</t>
    <rPh sb="2" eb="7">
      <t>ジギョウジッシシャ</t>
    </rPh>
    <rPh sb="8" eb="10">
      <t>ショゾク</t>
    </rPh>
    <rPh sb="12" eb="14">
      <t>ギョキョウ</t>
    </rPh>
    <rPh sb="15" eb="16">
      <t>タ</t>
    </rPh>
    <rPh sb="17" eb="20">
      <t>クミアイイン</t>
    </rPh>
    <rPh sb="21" eb="23">
      <t>ジョウト</t>
    </rPh>
    <phoneticPr fontId="1"/>
  </si>
  <si>
    <t>事業年度</t>
    <rPh sb="0" eb="2">
      <t>ジギョウ</t>
    </rPh>
    <rPh sb="2" eb="4">
      <t>ネンド</t>
    </rPh>
    <phoneticPr fontId="1"/>
  </si>
  <si>
    <t>漁業種類</t>
    <rPh sb="0" eb="2">
      <t>ギョギョウ</t>
    </rPh>
    <rPh sb="2" eb="4">
      <t>シュルイ</t>
    </rPh>
    <phoneticPr fontId="1"/>
  </si>
  <si>
    <t>　雇用労賃</t>
    <rPh sb="1" eb="5">
      <t>コヨウロウチン</t>
    </rPh>
    <phoneticPr fontId="1"/>
  </si>
  <si>
    <t>　漁船・漁具費</t>
    <rPh sb="1" eb="3">
      <t>ギョセン</t>
    </rPh>
    <rPh sb="4" eb="6">
      <t>ギョグ</t>
    </rPh>
    <rPh sb="6" eb="7">
      <t>ヒ</t>
    </rPh>
    <phoneticPr fontId="1"/>
  </si>
  <si>
    <t>　油費</t>
    <rPh sb="1" eb="2">
      <t>アブラ</t>
    </rPh>
    <rPh sb="2" eb="3">
      <t>ヒ</t>
    </rPh>
    <phoneticPr fontId="1"/>
  </si>
  <si>
    <t>　販売手数料</t>
    <rPh sb="1" eb="3">
      <t>ハンバイ</t>
    </rPh>
    <rPh sb="3" eb="6">
      <t>テスウリョウ</t>
    </rPh>
    <phoneticPr fontId="1"/>
  </si>
  <si>
    <t>　その他の漁労支出</t>
    <rPh sb="3" eb="4">
      <t>タ</t>
    </rPh>
    <rPh sb="5" eb="7">
      <t>ギョロウ</t>
    </rPh>
    <rPh sb="7" eb="9">
      <t>シシュツ</t>
    </rPh>
    <phoneticPr fontId="1"/>
  </si>
  <si>
    <t>　減価償却費</t>
    <rPh sb="1" eb="6">
      <t>ゲンカショウキャクヒ</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</si>
  <si>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</si>
  <si>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</si>
  <si>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</si>
  <si>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＜注意事項＞</t>
    <phoneticPr fontId="1"/>
  </si>
  <si>
    <t>ﾌﾘｶﾞﾅ：</t>
    <phoneticPr fontId="1"/>
  </si>
  <si>
    <t xml:space="preserve">名前： </t>
    <rPh sb="0" eb="2">
      <t>ナマエ</t>
    </rPh>
    <phoneticPr fontId="1"/>
  </si>
  <si>
    <t>※千円未満切り捨て</t>
    <rPh sb="1" eb="3">
      <t>センエン</t>
    </rPh>
    <rPh sb="3" eb="5">
      <t>ミマン</t>
    </rPh>
    <rPh sb="5" eb="6">
      <t>キ</t>
    </rPh>
    <rPh sb="7" eb="8">
      <t>ス</t>
    </rPh>
    <phoneticPr fontId="1"/>
  </si>
  <si>
    <t>（　　　　㎾）</t>
  </si>
  <si>
    <t>　その他</t>
    <rPh sb="3" eb="4">
      <t>タ</t>
    </rPh>
    <phoneticPr fontId="1"/>
  </si>
  <si>
    <t>※税込</t>
    <rPh sb="1" eb="3">
      <t>ゼイコミ</t>
    </rPh>
    <phoneticPr fontId="1"/>
  </si>
  <si>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</si>
  <si>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（５年度）</t>
    <rPh sb="2" eb="4">
      <t>ネンド</t>
    </rPh>
    <phoneticPr fontId="1"/>
  </si>
  <si>
    <t>（６年度）</t>
    <rPh sb="2" eb="4">
      <t>ネンド</t>
    </rPh>
    <phoneticPr fontId="1"/>
  </si>
  <si>
    <t>広域浜プランとの連携について（連携が未だ無い場合は、調整協議会の内容等を記入）</t>
    <rPh sb="0" eb="2">
      <t>コウイキ</t>
    </rPh>
    <rPh sb="2" eb="3">
      <t>ハマ</t>
    </rPh>
    <rPh sb="8" eb="10">
      <t>レンケイ</t>
    </rPh>
    <rPh sb="15" eb="17">
      <t>レンケイ</t>
    </rPh>
    <rPh sb="18" eb="19">
      <t>マ</t>
    </rPh>
    <rPh sb="20" eb="21">
      <t>ナ</t>
    </rPh>
    <rPh sb="22" eb="24">
      <t>バアイ</t>
    </rPh>
    <rPh sb="26" eb="28">
      <t>チョウセイ</t>
    </rPh>
    <rPh sb="28" eb="31">
      <t>キョウギカイ</t>
    </rPh>
    <rPh sb="32" eb="34">
      <t>ナイヨウ</t>
    </rPh>
    <rPh sb="34" eb="35">
      <t>トウ</t>
    </rPh>
    <rPh sb="36" eb="38">
      <t>キニュウ</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</si>
  <si>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</si>
  <si>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広域浜プランの（予定）概要</t>
    <rPh sb="0" eb="2">
      <t>コウイキ</t>
    </rPh>
    <rPh sb="2" eb="3">
      <t>ハマ</t>
    </rPh>
    <rPh sb="8" eb="10">
      <t>ヨテイ</t>
    </rPh>
    <rPh sb="11" eb="13">
      <t>ガイヨウ</t>
    </rPh>
    <phoneticPr fontId="1"/>
  </si>
  <si>
    <t>　　　　３　年齢欄には、本計画の提出日時点の年齢を記載し、当該時点において年齢が70歳以上の事業実施者は、６．の項目を記入すること。</t>
    <rPh sb="6" eb="8">
      <t>ネンレイ</t>
    </rPh>
    <rPh sb="8" eb="9">
      <t>ラン</t>
    </rPh>
    <rPh sb="12" eb="13">
      <t>ホン</t>
    </rPh>
    <rPh sb="13" eb="15">
      <t>ケイカク</t>
    </rPh>
    <rPh sb="16" eb="18">
      <t>テイシュツ</t>
    </rPh>
    <rPh sb="18" eb="19">
      <t>ビ</t>
    </rPh>
    <rPh sb="19" eb="21">
      <t>ジテン</t>
    </rPh>
    <rPh sb="22" eb="24">
      <t>ネンレイ</t>
    </rPh>
    <rPh sb="25" eb="27">
      <t>キサイ</t>
    </rPh>
    <rPh sb="29" eb="31">
      <t>トウガイ</t>
    </rPh>
    <rPh sb="31" eb="33">
      <t>ジテン</t>
    </rPh>
    <rPh sb="37" eb="39">
      <t>ネンレイ</t>
    </rPh>
    <rPh sb="42" eb="45">
      <t>サイイジョウ</t>
    </rPh>
    <rPh sb="46" eb="48">
      <t>ジギョウ</t>
    </rPh>
    <rPh sb="48" eb="50">
      <t>ジッシ</t>
    </rPh>
    <rPh sb="50" eb="51">
      <t>シャ</t>
    </rPh>
    <rPh sb="56" eb="58">
      <t>コウモク</t>
    </rPh>
    <rPh sb="59" eb="61">
      <t>キニュウ</t>
    </rPh>
    <phoneticPr fontId="1"/>
  </si>
  <si>
    <t>型式等</t>
    <rPh sb="0" eb="2">
      <t>カタシキ</t>
    </rPh>
    <rPh sb="2" eb="3">
      <t>トウ</t>
    </rPh>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</si>
  <si>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</si>
  <si>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</si>
  <si>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 xml:space="preserve">（３）③の漁労支出は、雇用賃金、漁船・漁具費、油費、えさ代、種苗代、修繕費、販売手数料、負債利子、漁業関係保険料（経費として支出しているもの）、租税公課諸負担、減価
</t>
    <phoneticPr fontId="1"/>
  </si>
  <si>
    <t>　償却費などの経費とする。</t>
    <phoneticPr fontId="1"/>
  </si>
  <si>
    <t xml:space="preserve">　の兼業・兼職に伴う収入と支出の差とする。
</t>
    <phoneticPr fontId="1"/>
  </si>
  <si>
    <t>（７年度）</t>
    <rPh sb="2" eb="4">
      <t>ネンド</t>
    </rPh>
    <phoneticPr fontId="1"/>
  </si>
  <si>
    <t xml:space="preserve">（１）②の漁労収入、③の漁労支出、④の漁労利益は、上記「漁業所得10％以上向上の例」の注意事項（減価償却費の取扱いは除く）の考え方を準用すること。
</t>
    <phoneticPr fontId="1"/>
  </si>
  <si>
    <t>＜注意事項＞</t>
    <phoneticPr fontId="1"/>
  </si>
  <si>
    <t>（１）競争力強化型機器等導入緊急対策事業</t>
    <phoneticPr fontId="1"/>
  </si>
  <si>
    <t>⁂</t>
    <phoneticPr fontId="1"/>
  </si>
  <si>
    <t>漁業関係法令等
違反の有無☑</t>
    <rPh sb="0" eb="2">
      <t>ギョギョウ</t>
    </rPh>
    <rPh sb="2" eb="4">
      <t>カンケイ</t>
    </rPh>
    <rPh sb="4" eb="6">
      <t>ホウレイ</t>
    </rPh>
    <rPh sb="6" eb="7">
      <t>トウ</t>
    </rPh>
    <rPh sb="8" eb="10">
      <t>イハン</t>
    </rPh>
    <rPh sb="11" eb="13">
      <t>ウム</t>
    </rPh>
    <phoneticPr fontId="1"/>
  </si>
  <si>
    <t>（２）競争力強化の取組</t>
    <rPh sb="3" eb="6">
      <t>キョウソウリョク</t>
    </rPh>
    <rPh sb="6" eb="8">
      <t>キョウカ</t>
    </rPh>
    <rPh sb="9" eb="11">
      <t>トリクミ</t>
    </rPh>
    <phoneticPr fontId="1"/>
  </si>
  <si>
    <t>（１）省力・省コスト化に資する機器</t>
    <rPh sb="3" eb="5">
      <t>ショウリョク</t>
    </rPh>
    <rPh sb="6" eb="7">
      <t>ショウ</t>
    </rPh>
    <rPh sb="10" eb="11">
      <t>カ</t>
    </rPh>
    <rPh sb="12" eb="13">
      <t>シ</t>
    </rPh>
    <rPh sb="15" eb="17">
      <t>キキ</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</si>
  <si>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</si>
  <si>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（２）生産性向上に資する機器</t>
    <rPh sb="3" eb="6">
      <t>セイサンセイ</t>
    </rPh>
    <rPh sb="6" eb="8">
      <t>コウジョウ</t>
    </rPh>
    <rPh sb="9" eb="10">
      <t>シ</t>
    </rPh>
    <rPh sb="12" eb="14">
      <t>キキ</t>
    </rPh>
    <phoneticPr fontId="1"/>
  </si>
  <si>
    <t>⑥経常利益（※２）</t>
    <rPh sb="1" eb="5">
      <t>ケイジョウリエキ</t>
    </rPh>
    <phoneticPr fontId="1"/>
  </si>
  <si>
    <t>④漁労外事業所得（その他の所得）</t>
    <rPh sb="1" eb="3">
      <t>ギョロウ</t>
    </rPh>
    <rPh sb="3" eb="4">
      <t>ガイ</t>
    </rPh>
    <rPh sb="4" eb="6">
      <t>ジギョウ</t>
    </rPh>
    <rPh sb="6" eb="8">
      <t>ショトク</t>
    </rPh>
    <rPh sb="11" eb="12">
      <t>タ</t>
    </rPh>
    <rPh sb="13" eb="15">
      <t>ショトク</t>
    </rPh>
    <phoneticPr fontId="1"/>
  </si>
  <si>
    <t>⑤漁労外利益（その他の利益）(※３)</t>
    <rPh sb="1" eb="3">
      <t>ギョロウ</t>
    </rPh>
    <rPh sb="3" eb="4">
      <t>ガイ</t>
    </rPh>
    <rPh sb="4" eb="6">
      <t>リエキ</t>
    </rPh>
    <rPh sb="9" eb="10">
      <t>タ</t>
    </rPh>
    <rPh sb="11" eb="13">
      <t>リエキ</t>
    </rPh>
    <phoneticPr fontId="1"/>
  </si>
  <si>
    <t>（注）　１　認定（予定）日欄及び認定番号欄については、参加する広域委員会が水産庁長官から受領した承認通知書の日付と文書番号を記入すること。</t>
    <rPh sb="1" eb="2">
      <t>チュウ</t>
    </rPh>
    <rPh sb="6" eb="8">
      <t>ニンテイ</t>
    </rPh>
    <rPh sb="9" eb="11">
      <t>ヨテイ</t>
    </rPh>
    <rPh sb="12" eb="13">
      <t>ビ</t>
    </rPh>
    <rPh sb="13" eb="14">
      <t>ラン</t>
    </rPh>
    <rPh sb="14" eb="15">
      <t>オヨ</t>
    </rPh>
    <rPh sb="16" eb="18">
      <t>ニンテイ</t>
    </rPh>
    <rPh sb="18" eb="20">
      <t>バンゴウ</t>
    </rPh>
    <rPh sb="20" eb="21">
      <t>ラン</t>
    </rPh>
    <rPh sb="27" eb="29">
      <t>サンカ</t>
    </rPh>
    <rPh sb="31" eb="33">
      <t>コウイキ</t>
    </rPh>
    <rPh sb="33" eb="36">
      <t>イインカイ</t>
    </rPh>
    <rPh sb="37" eb="40">
      <t>スイサンチョウ</t>
    </rPh>
    <rPh sb="40" eb="42">
      <t>チョウカン</t>
    </rPh>
    <rPh sb="44" eb="46">
      <t>ジュリョウ</t>
    </rPh>
    <rPh sb="48" eb="50">
      <t>ショウニン</t>
    </rPh>
    <rPh sb="50" eb="53">
      <t>ツウチショ</t>
    </rPh>
    <rPh sb="54" eb="56">
      <t>ヒヅケ</t>
    </rPh>
    <rPh sb="57" eb="59">
      <t>ブンショ</t>
    </rPh>
    <rPh sb="59" eb="61">
      <t>バンゴウ</t>
    </rPh>
    <rPh sb="62" eb="64">
      <t>キニュウ</t>
    </rPh>
    <phoneticPr fontId="1"/>
  </si>
  <si>
    <t>　　　　２　広域浜プランの（予定）概要欄には、所属する広域委員会が策定した又は策定しようとする広域浜プランの（予定）概要のうち、本事業に関連</t>
    <rPh sb="8" eb="9">
      <t>ハマ</t>
    </rPh>
    <rPh sb="29" eb="32">
      <t>イインカイ</t>
    </rPh>
    <phoneticPr fontId="1"/>
  </si>
  <si>
    <t>　　　　　　する内容を簡潔に記載すること。ただし、広域浜プランの（予定）概要のうち本事業に関連する内容が分かる資料を所属する　広域委員会又は</t>
    <phoneticPr fontId="1"/>
  </si>
  <si>
    <t>（２）漁業経営セーフティーネット構築等事業のうち省エネ機器等導入推進事業（平成25年度～26年度）</t>
    <rPh sb="41" eb="43">
      <t>ネンド</t>
    </rPh>
    <phoneticPr fontId="1"/>
  </si>
  <si>
    <t>　・所属する広域委員会又は地域再生委員会の者に譲渡</t>
    <rPh sb="2" eb="4">
      <t>ショゾク</t>
    </rPh>
    <rPh sb="6" eb="8">
      <t>コウイキ</t>
    </rPh>
    <rPh sb="8" eb="11">
      <t>イインカイ</t>
    </rPh>
    <rPh sb="11" eb="12">
      <t>マタ</t>
    </rPh>
    <rPh sb="13" eb="15">
      <t>チイキ</t>
    </rPh>
    <rPh sb="15" eb="20">
      <t>サイセイイインカイ</t>
    </rPh>
    <rPh sb="21" eb="22">
      <t>モノ</t>
    </rPh>
    <rPh sb="23" eb="25">
      <t>ジョウト</t>
    </rPh>
    <phoneticPr fontId="1"/>
  </si>
  <si>
    <t>事業実施者名</t>
    <rPh sb="0" eb="6">
      <t>ジギョウジッシシャメイ</t>
    </rPh>
    <phoneticPr fontId="1"/>
  </si>
  <si>
    <t>　　体質強化グループ活動支援事業（平成21年度～23年度）</t>
    <rPh sb="21" eb="23">
      <t>ネンド</t>
    </rPh>
    <phoneticPr fontId="1"/>
  </si>
  <si>
    <t>（４）水産業体質強化総合対策事業のうち沿岸漁業等体質強化緊急対策事業のうち漁業経営体質強化対策事業のうち</t>
    <phoneticPr fontId="1"/>
  </si>
  <si>
    <t>　　　　２　漁業関係法令等違反の有無欄には、事業実施者が機器事業実施計画の承認申請日以前１年の間に浜の活力再生広域プランの適正な</t>
    <phoneticPr fontId="1"/>
  </si>
  <si>
    <t>　　　　　 地域再生委員会が作成した場合には、当該欄には「別紙のとおり」と記載し当該資料を添付することができる。</t>
    <rPh sb="6" eb="8">
      <t>チイキ</t>
    </rPh>
    <rPh sb="40" eb="42">
      <t>トウガイ</t>
    </rPh>
    <phoneticPr fontId="1"/>
  </si>
  <si>
    <t>70歳以上の事業実施者は、本事業で導入する機器等の処分制限期間内において、病気やけが等の理由で、本事業の実施が困難な事態が発生した場合について、当該機器等の取扱方針を記入すること。
（なお、実際に発生した場合は、業務要領第９条に基づき、事業実施主体と協議し、変更の承認を受けなければならない）。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5" eb="97">
      <t>ジッサイ</t>
    </rPh>
    <rPh sb="98" eb="100">
      <t>ハッセイ</t>
    </rPh>
    <rPh sb="102" eb="104">
      <t>バアイ</t>
    </rPh>
    <rPh sb="106" eb="108">
      <t>ギョウム</t>
    </rPh>
    <rPh sb="108" eb="110">
      <t>ヨウリョウ</t>
    </rPh>
    <rPh sb="110" eb="111">
      <t>ダイ</t>
    </rPh>
    <rPh sb="112" eb="113">
      <t>ジョウ</t>
    </rPh>
    <rPh sb="114" eb="115">
      <t>モト</t>
    </rPh>
    <rPh sb="118" eb="124">
      <t>ジギョウジッシシュタイ</t>
    </rPh>
    <rPh sb="125" eb="127">
      <t>キョウギ</t>
    </rPh>
    <rPh sb="129" eb="131">
      <t>ヘンコウ</t>
    </rPh>
    <rPh sb="132" eb="134">
      <t>ショウニン</t>
    </rPh>
    <rPh sb="135" eb="136">
      <t>ウ</t>
    </rPh>
    <phoneticPr fontId="1"/>
  </si>
  <si>
    <t xml:space="preserve">（１）①の漁業所得、④の漁労外事業所得の根拠は、原則として税務申告書、決算書とする。なお、①の漁業所得の万円未満の端数については、切り捨て処理すること。
</t>
    <rPh sb="52" eb="53">
      <t>マン</t>
    </rPh>
    <phoneticPr fontId="1"/>
  </si>
  <si>
    <t>（４）④の漁労外事業所得（その他の所得）は、兼営する水産加工業、遊漁船業、民宿及び農業等の事業によって得られた収入のほか、他会社等からの給与など、漁業経営以外</t>
    <phoneticPr fontId="1"/>
  </si>
  <si>
    <t xml:space="preserve">イ：その他の機器    </t>
    <rPh sb="4" eb="5">
      <t>タ</t>
    </rPh>
    <rPh sb="6" eb="8">
      <t>キキ</t>
    </rPh>
    <phoneticPr fontId="1"/>
  </si>
  <si>
    <t>ウ：海水こし器</t>
    <rPh sb="2" eb="4">
      <t>カイスイ</t>
    </rPh>
    <rPh sb="6" eb="7">
      <t>キ</t>
    </rPh>
    <phoneticPr fontId="1"/>
  </si>
  <si>
    <t>（８年度）</t>
    <rPh sb="2" eb="4">
      <t>ネンド</t>
    </rPh>
    <phoneticPr fontId="1"/>
  </si>
  <si>
    <t>・被代替機器、導入機器の機種等</t>
    <rPh sb="1" eb="2">
      <t>ヒ</t>
    </rPh>
    <rPh sb="2" eb="4">
      <t>ダイタイ</t>
    </rPh>
    <rPh sb="4" eb="6">
      <t>キキ</t>
    </rPh>
    <rPh sb="7" eb="9">
      <t>ドウニュウ</t>
    </rPh>
    <rPh sb="9" eb="11">
      <t>キキ</t>
    </rPh>
    <rPh sb="12" eb="14">
      <t>キシュ</t>
    </rPh>
    <rPh sb="14" eb="15">
      <t>トウ</t>
    </rPh>
    <phoneticPr fontId="1"/>
  </si>
  <si>
    <t>※機器導入により具体的に得られる効果等（数値など）、性能アップでの生産性向上、または油費等削減の省力・省コスト化の内容を記載</t>
    <phoneticPr fontId="1"/>
  </si>
  <si>
    <t>・機器等を導入することにより得られる効果</t>
    <phoneticPr fontId="1"/>
  </si>
  <si>
    <t>・業務要領第２条第１項の支援対象機器の中で
　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3" eb="25">
      <t>ガイトウ</t>
    </rPh>
    <rPh sb="27" eb="29">
      <t>コウモク</t>
    </rPh>
    <rPh sb="32" eb="33">
      <t>フ</t>
    </rPh>
    <rPh sb="35" eb="36">
      <t>クダ</t>
    </rPh>
    <phoneticPr fontId="1"/>
  </si>
  <si>
    <t>（３）漁業経営体質強化機器設備導入支援事業（平成23年度～令和３年度）</t>
    <rPh sb="26" eb="28">
      <t>ネンド</t>
    </rPh>
    <rPh sb="29" eb="31">
      <t>レイワ</t>
    </rPh>
    <phoneticPr fontId="1"/>
  </si>
  <si>
    <r>
      <t xml:space="preserve">型式・機種等
</t>
    </r>
    <r>
      <rPr>
        <sz val="10"/>
        <rFont val="メイリオ"/>
        <family val="3"/>
        <charset val="128"/>
      </rPr>
      <t>（船外機・船内機の場合は連続出力も記載）</t>
    </r>
    <rPh sb="0" eb="2">
      <t>カタシキ</t>
    </rPh>
    <rPh sb="3" eb="5">
      <t>キシュ</t>
    </rPh>
    <rPh sb="5" eb="6">
      <t>トウ</t>
    </rPh>
    <phoneticPr fontId="1"/>
  </si>
  <si>
    <t>※機器導入の効果だけに限らず、「浜の活力再生プラン」及び「浜の活力再生広域プラン」などの施策などを含めた漁業所得の向上割合10％以上アップの取組を記載</t>
    <rPh sb="1" eb="3">
      <t>キキ</t>
    </rPh>
    <rPh sb="3" eb="5">
      <t>ドウニュウ</t>
    </rPh>
    <rPh sb="6" eb="8">
      <t>コウカ</t>
    </rPh>
    <rPh sb="11" eb="12">
      <t>カギ</t>
    </rPh>
    <rPh sb="44" eb="46">
      <t>シサク</t>
    </rPh>
    <rPh sb="49" eb="50">
      <t>フク</t>
    </rPh>
    <rPh sb="52" eb="54">
      <t>ギョギョウ</t>
    </rPh>
    <rPh sb="54" eb="56">
      <t>ショトク</t>
    </rPh>
    <rPh sb="57" eb="59">
      <t>コウジョウ</t>
    </rPh>
    <rPh sb="59" eb="61">
      <t>ワリアイ</t>
    </rPh>
    <rPh sb="64" eb="66">
      <t>イジョウ</t>
    </rPh>
    <rPh sb="70" eb="72">
      <t>トリク</t>
    </rPh>
    <rPh sb="73" eb="75">
      <t>キサイ</t>
    </rPh>
    <phoneticPr fontId="1"/>
  </si>
  <si>
    <t>（３）操業体制の効率化に資する機器</t>
    <rPh sb="3" eb="5">
      <t>ソウギョウ</t>
    </rPh>
    <rPh sb="5" eb="7">
      <t>タイセイ</t>
    </rPh>
    <rPh sb="8" eb="11">
      <t>コウリツカ</t>
    </rPh>
    <rPh sb="12" eb="13">
      <t>シ</t>
    </rPh>
    <rPh sb="15" eb="17">
      <t>キキ</t>
    </rPh>
    <phoneticPr fontId="1"/>
  </si>
  <si>
    <t>　　　　海上ブロードバンド用機器</t>
    <rPh sb="4" eb="6">
      <t>カイジョウ</t>
    </rPh>
    <rPh sb="13" eb="14">
      <t>ヨウ</t>
    </rPh>
    <rPh sb="14" eb="16">
      <t>キキ</t>
    </rPh>
    <phoneticPr fontId="1"/>
  </si>
  <si>
    <t>平成27年度から令和３年度の補正予算で実施した（１）に掲げる事業により機器等を導入した者、及び（２）～（４）に掲げる事業に
より導入した機器等の処分制限期間が経過していない事業実施者は、該当する事業に☑を付した上で、当該事業について記入すること
（該当しない場合は記入しないこと）。</t>
    <rPh sb="64" eb="66">
      <t>ドウニュウ</t>
    </rPh>
    <phoneticPr fontId="1"/>
  </si>
  <si>
    <t>　　　　</t>
    <phoneticPr fontId="1"/>
  </si>
  <si>
    <t xml:space="preserve">               実施を確保するための漁業関係法令等に違反した、又はライフジャケット着用義務を怠ったことにより行政処分を受けた、若しくは</t>
    <phoneticPr fontId="1"/>
  </si>
  <si>
    <t xml:space="preserve">               海事関係法令違反による死亡災害が発生した事実の有無について「有 ・ 無」のいずれかに☑印を記入すること。</t>
    <phoneticPr fontId="1"/>
  </si>
  <si>
    <t>設置工事費（円）</t>
    <rPh sb="0" eb="2">
      <t>セッチ</t>
    </rPh>
    <rPh sb="2" eb="4">
      <t>コウジ</t>
    </rPh>
    <rPh sb="4" eb="5">
      <t>ヒ</t>
    </rPh>
    <rPh sb="6" eb="7">
      <t>エン</t>
    </rPh>
    <phoneticPr fontId="1"/>
  </si>
  <si>
    <t>令和　年　月　日</t>
    <rPh sb="0" eb="2">
      <t>レイワ</t>
    </rPh>
    <rPh sb="3" eb="4">
      <t>ネン</t>
    </rPh>
    <rPh sb="5" eb="6">
      <t>ツキ</t>
    </rPh>
    <rPh sb="7" eb="8">
      <t>ニチ</t>
    </rPh>
    <phoneticPr fontId="1"/>
  </si>
  <si>
    <t>〒　　　  -　</t>
    <phoneticPr fontId="1"/>
  </si>
  <si>
    <t>氏名</t>
    <rPh sb="0" eb="1">
      <t>シ</t>
    </rPh>
    <rPh sb="1" eb="2">
      <t>ナ</t>
    </rPh>
    <phoneticPr fontId="1"/>
  </si>
  <si>
    <t>住所</t>
    <rPh sb="0" eb="1">
      <t>ジュウ</t>
    </rPh>
    <rPh sb="1" eb="2">
      <t>ショ</t>
    </rPh>
    <phoneticPr fontId="1"/>
  </si>
  <si>
    <t>船名</t>
    <rPh sb="0" eb="1">
      <t>フネ</t>
    </rPh>
    <rPh sb="1" eb="2">
      <t>ナ</t>
    </rPh>
    <phoneticPr fontId="1"/>
  </si>
  <si>
    <t>種別</t>
    <rPh sb="0" eb="1">
      <t>シュ</t>
    </rPh>
    <rPh sb="1" eb="2">
      <t>ベツ</t>
    </rPh>
    <phoneticPr fontId="1"/>
  </si>
  <si>
    <t>備考</t>
    <rPh sb="0" eb="1">
      <t>ビ</t>
    </rPh>
    <rPh sb="1" eb="2">
      <t>コウ</t>
    </rPh>
    <phoneticPr fontId="1"/>
  </si>
  <si>
    <t>（※省力・省コスト化に資する機器等の申請のみ設置工事費との合計金額記載）</t>
    <rPh sb="2" eb="4">
      <t>ショウリョク</t>
    </rPh>
    <rPh sb="5" eb="6">
      <t>ショウ</t>
    </rPh>
    <rPh sb="9" eb="10">
      <t>カ</t>
    </rPh>
    <rPh sb="11" eb="12">
      <t>シ</t>
    </rPh>
    <rPh sb="14" eb="16">
      <t>キキ</t>
    </rPh>
    <rPh sb="16" eb="17">
      <t>トウ</t>
    </rPh>
    <rPh sb="18" eb="20">
      <t>シンセイ</t>
    </rPh>
    <rPh sb="22" eb="24">
      <t>セッチ</t>
    </rPh>
    <rPh sb="24" eb="26">
      <t>コウジ</t>
    </rPh>
    <rPh sb="26" eb="27">
      <t>ヒ</t>
    </rPh>
    <rPh sb="29" eb="31">
      <t>ゴウケイ</t>
    </rPh>
    <rPh sb="31" eb="33">
      <t>キンガク</t>
    </rPh>
    <rPh sb="33" eb="35">
      <t>キサイ</t>
    </rPh>
    <phoneticPr fontId="1"/>
  </si>
  <si>
    <t>※設置工事費の助成は
省力・省コスト化に資する
機器等の申請のみに限る</t>
    <rPh sb="1" eb="3">
      <t>セッチ</t>
    </rPh>
    <rPh sb="3" eb="5">
      <t>コウジ</t>
    </rPh>
    <rPh sb="5" eb="6">
      <t>ヒ</t>
    </rPh>
    <rPh sb="7" eb="9">
      <t>ジョセイ</t>
    </rPh>
    <rPh sb="11" eb="13">
      <t>ショウリョク</t>
    </rPh>
    <rPh sb="14" eb="15">
      <t>ショウ</t>
    </rPh>
    <rPh sb="18" eb="19">
      <t>カ</t>
    </rPh>
    <rPh sb="20" eb="21">
      <t>シ</t>
    </rPh>
    <rPh sb="24" eb="26">
      <t>キキ</t>
    </rPh>
    <rPh sb="26" eb="27">
      <t>トウ</t>
    </rPh>
    <rPh sb="28" eb="30">
      <t>シンセイ</t>
    </rPh>
    <rPh sb="33" eb="34">
      <t>カギ</t>
    </rPh>
    <phoneticPr fontId="1"/>
  </si>
  <si>
    <r>
      <rPr>
        <sz val="10"/>
        <rFont val="メイリオ"/>
        <family val="3"/>
        <charset val="128"/>
      </rPr>
      <t xml:space="preserve">セーフティーネット
</t>
    </r>
    <r>
      <rPr>
        <sz val="11"/>
        <rFont val="メイリオ"/>
        <family val="3"/>
        <charset val="128"/>
      </rPr>
      <t>契約管理番号</t>
    </r>
    <rPh sb="10" eb="12">
      <t>ケイヤク</t>
    </rPh>
    <rPh sb="12" eb="14">
      <t>カンリ</t>
    </rPh>
    <rPh sb="14" eb="16">
      <t>バンゴウ</t>
    </rPh>
    <phoneticPr fontId="1"/>
  </si>
  <si>
    <r>
      <t xml:space="preserve">年齢
</t>
    </r>
    <r>
      <rPr>
        <sz val="10"/>
        <rFont val="メイリオ"/>
        <family val="3"/>
        <charset val="128"/>
      </rPr>
      <t>（代表者年齢）</t>
    </r>
    <rPh sb="0" eb="1">
      <t>ネン</t>
    </rPh>
    <rPh sb="3" eb="6">
      <t>ダイヒョウシャ</t>
    </rPh>
    <rPh sb="6" eb="8">
      <t>ネンレイ</t>
    </rPh>
    <phoneticPr fontId="1"/>
  </si>
  <si>
    <t>（資源管理の取組の有無☑：　　  　　  　　　）</t>
    <rPh sb="1" eb="3">
      <t>シゲン</t>
    </rPh>
    <rPh sb="3" eb="5">
      <t>カンリ</t>
    </rPh>
    <rPh sb="6" eb="8">
      <t>トリクミ</t>
    </rPh>
    <rPh sb="9" eb="11">
      <t>ウム</t>
    </rPh>
    <phoneticPr fontId="1"/>
  </si>
  <si>
    <t>別紙</t>
    <rPh sb="0" eb="2">
      <t>ベッシ</t>
    </rPh>
    <phoneticPr fontId="1"/>
  </si>
  <si>
    <t>導入数</t>
    <rPh sb="0" eb="2">
      <t>ドウニュウ</t>
    </rPh>
    <rPh sb="2" eb="3">
      <t>スウ</t>
    </rPh>
    <phoneticPr fontId="1"/>
  </si>
  <si>
    <t>導入金額</t>
    <rPh sb="0" eb="2">
      <t>ドウニュウ</t>
    </rPh>
    <rPh sb="2" eb="4">
      <t>キンガク</t>
    </rPh>
    <phoneticPr fontId="1"/>
  </si>
  <si>
    <t>導入金額+設置工事費（円）</t>
    <rPh sb="0" eb="2">
      <t>ドウニュウ</t>
    </rPh>
    <rPh sb="2" eb="3">
      <t>キン</t>
    </rPh>
    <rPh sb="3" eb="4">
      <t>ガク</t>
    </rPh>
    <rPh sb="5" eb="7">
      <t>セッチ</t>
    </rPh>
    <rPh sb="7" eb="9">
      <t>コウジ</t>
    </rPh>
    <rPh sb="9" eb="10">
      <t>ヒ</t>
    </rPh>
    <rPh sb="11" eb="12">
      <t>エン</t>
    </rPh>
    <phoneticPr fontId="1"/>
  </si>
  <si>
    <t>（２）事業費用一覧</t>
    <rPh sb="3" eb="5">
      <t>ジギョウ</t>
    </rPh>
    <rPh sb="5" eb="7">
      <t>ヒヨウ</t>
    </rPh>
    <rPh sb="7" eb="9">
      <t>イチラン</t>
    </rPh>
    <phoneticPr fontId="1"/>
  </si>
  <si>
    <t>導入費用額</t>
    <rPh sb="0" eb="2">
      <t>ドウニュウ</t>
    </rPh>
    <rPh sb="2" eb="5">
      <t>ヒヨウガク</t>
    </rPh>
    <phoneticPr fontId="1"/>
  </si>
  <si>
    <r>
      <t>　　　　４　備考欄には、事業実施者が資源管理の取組を行っているかどうか「有 ・ 無」のいずれかに</t>
    </r>
    <r>
      <rPr>
        <sz val="13"/>
        <rFont val="メイリオ"/>
        <family val="3"/>
        <charset val="128"/>
      </rPr>
      <t>☑</t>
    </r>
    <r>
      <rPr>
        <sz val="11"/>
        <rFont val="メイリオ"/>
        <family val="3"/>
        <charset val="128"/>
      </rPr>
      <t>印を記入すること。</t>
    </r>
    <rPh sb="6" eb="8">
      <t>ビコウ</t>
    </rPh>
    <rPh sb="8" eb="9">
      <t>ラン</t>
    </rPh>
    <rPh sb="12" eb="14">
      <t>ジギョウ</t>
    </rPh>
    <rPh sb="14" eb="16">
      <t>ジッシ</t>
    </rPh>
    <rPh sb="16" eb="17">
      <t>シャ</t>
    </rPh>
    <rPh sb="18" eb="20">
      <t>シゲン</t>
    </rPh>
    <rPh sb="20" eb="22">
      <t>カンリ</t>
    </rPh>
    <rPh sb="23" eb="25">
      <t>トリクミ</t>
    </rPh>
    <rPh sb="26" eb="27">
      <t>オコナ</t>
    </rPh>
    <rPh sb="36" eb="37">
      <t>ア</t>
    </rPh>
    <rPh sb="40" eb="41">
      <t>ナ</t>
    </rPh>
    <rPh sb="49" eb="50">
      <t>イン</t>
    </rPh>
    <rPh sb="51" eb="53">
      <t>キニュウ</t>
    </rPh>
    <phoneticPr fontId="1"/>
  </si>
  <si>
    <t>　　　　　（法令違反が確定していない場合等、疑義がある場合は漁安協に連絡すること。）</t>
    <phoneticPr fontId="1"/>
  </si>
  <si>
    <t>（注） １ 導入日は予定ではなく、設置工事完了日を記載のこと。</t>
    <rPh sb="1" eb="2">
      <t>チュウ</t>
    </rPh>
    <rPh sb="6" eb="8">
      <t>ドウニュウ</t>
    </rPh>
    <rPh sb="8" eb="9">
      <t>ビ</t>
    </rPh>
    <rPh sb="10" eb="12">
      <t>ヨテイ</t>
    </rPh>
    <rPh sb="17" eb="19">
      <t>セッチ</t>
    </rPh>
    <rPh sb="19" eb="21">
      <t>コウジ</t>
    </rPh>
    <rPh sb="21" eb="23">
      <t>カンリョウ</t>
    </rPh>
    <rPh sb="23" eb="24">
      <t>ビ</t>
    </rPh>
    <rPh sb="25" eb="27">
      <t>キサイ</t>
    </rPh>
    <phoneticPr fontId="1"/>
  </si>
  <si>
    <t>　　　 ２ 金額等は実績報告書に基づく数値を記載のこと。</t>
    <rPh sb="6" eb="8">
      <t>キンガク</t>
    </rPh>
    <rPh sb="8" eb="9">
      <t>トウ</t>
    </rPh>
    <rPh sb="10" eb="12">
      <t>ジッセキ</t>
    </rPh>
    <rPh sb="12" eb="15">
      <t>ホウコクショ</t>
    </rPh>
    <rPh sb="16" eb="17">
      <t>モト</t>
    </rPh>
    <rPh sb="19" eb="21">
      <t>スウチ</t>
    </rPh>
    <rPh sb="22" eb="24">
      <t>キサイ</t>
    </rPh>
    <phoneticPr fontId="1"/>
  </si>
  <si>
    <t>（注） １ 耐用年数欄には、導入する機器等の耐用年数を記載すること。</t>
    <rPh sb="1" eb="2">
      <t>チュウ</t>
    </rPh>
    <rPh sb="6" eb="10">
      <t>タイヨウネンスウ</t>
    </rPh>
    <rPh sb="10" eb="11">
      <t>ラン</t>
    </rPh>
    <rPh sb="14" eb="16">
      <t>ドウニュウ</t>
    </rPh>
    <rPh sb="18" eb="20">
      <t>キキ</t>
    </rPh>
    <rPh sb="20" eb="21">
      <t>トウ</t>
    </rPh>
    <rPh sb="22" eb="26">
      <t>タイヨウネンスウ</t>
    </rPh>
    <rPh sb="27" eb="29">
      <t>キサイ</t>
    </rPh>
    <phoneticPr fontId="1"/>
  </si>
  <si>
    <t>事業実施者の概要と実施計画（変更）</t>
    <rPh sb="0" eb="2">
      <t>ジギョウ</t>
    </rPh>
    <rPh sb="2" eb="5">
      <t>ジッシシャ</t>
    </rPh>
    <rPh sb="6" eb="8">
      <t>ガイヨウ</t>
    </rPh>
    <rPh sb="9" eb="13">
      <t>ジッシケイカク</t>
    </rPh>
    <rPh sb="14" eb="16">
      <t>ヘンコウ</t>
    </rPh>
    <phoneticPr fontId="1"/>
  </si>
  <si>
    <t>（９年度）</t>
    <rPh sb="2" eb="4">
      <t>ネンド</t>
    </rPh>
    <phoneticPr fontId="1"/>
  </si>
  <si>
    <t>導入日</t>
    <rPh sb="0" eb="2">
      <t>ドウニュウ</t>
    </rPh>
    <rPh sb="2" eb="3">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</si>
</sst>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sz val="10.5"/>
      <name val="メイリオ"/>
      <family val="3"/>
      <charset val="128"/>
    </font>
    <font>
      <sz val="11"/>
      <color theme="1"/>
      <name val="ＭＳ Ｐゴシック"/>
      <family val="3"/>
      <charset val="128"/>
      <scheme val="minor"/>
    </font>
    <font>
      <sz val="14"/>
      <name val="メイリオ"/>
      <family val="3"/>
      <charset val="128"/>
    </font>
    <font>
      <sz val="10"/>
      <name val="メイリオ"/>
      <family val="3"/>
      <charset val="128"/>
    </font>
    <font>
      <sz val="9"/>
      <name val="メイリオ"/>
      <family val="3"/>
      <charset val="128"/>
    </font>
    <font>
      <sz val="13"/>
      <name val="メイリオ"/>
      <family val="3"/>
      <charset val="128"/>
    </font>
    <font>
      <i/>
      <sz val="11"/>
      <name val="メイリオ"/>
      <family val="3"/>
      <charset val="128"/>
    </font>
    <font>
      <b/>
      <sz val="14"/>
      <name val="メイリオ"/>
      <family val="3"/>
      <charset val="128"/>
    </font>
    <font>
      <sz val="12"/>
      <name val="メイリオ"/>
      <family val="3"/>
      <charset val="128"/>
    </font>
    <font>
      <sz val="9"/>
      <color rgb="FF000000"/>
      <name val="Meiryo UI"/>
      <family val="3"/>
      <charset val="128"/>
    </font>
    <font>
      <sz val="11"/>
      <color theme="0"/>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2" tint="-0.749992370372631"/>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cellStyleXfs>
  <cellXfs count="234">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0" borderId="5" xfId="0" applyFont="1" applyBorder="1" applyAlignment="1">
      <alignment horizontal="center" vertical="center"/>
    </xf>
    <xf numFmtId="0" fontId="3" fillId="0" borderId="0" xfId="0" applyFont="1">
      <alignment vertical="center"/>
    </xf>
    <xf numFmtId="0" fontId="6" fillId="0" borderId="0" xfId="0" applyFont="1">
      <alignmen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Protection="1">
      <alignment vertical="center"/>
      <protection locked="0"/>
    </xf>
    <xf numFmtId="49" fontId="3" fillId="0" borderId="0" xfId="0" applyNumberFormat="1" applyFont="1" applyProtection="1">
      <alignment vertical="center"/>
      <protection locked="0"/>
    </xf>
    <xf numFmtId="0" fontId="3" fillId="0" borderId="0" xfId="0" applyFont="1" applyAlignment="1">
      <alignment vertical="center" wrapText="1"/>
    </xf>
    <xf numFmtId="0" fontId="3" fillId="0" borderId="28" xfId="0" applyFont="1" applyBorder="1" applyAlignment="1">
      <alignment horizontal="left" vertical="center" wrapText="1"/>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0" fontId="3" fillId="0" borderId="2" xfId="0" applyFont="1" applyBorder="1" applyAlignment="1">
      <alignment horizontal="left"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lignment vertical="center"/>
    </xf>
    <xf numFmtId="0" fontId="3" fillId="0" borderId="17" xfId="0" applyFont="1" applyBorder="1" applyAlignment="1">
      <alignment horizontal="center" vertical="center"/>
    </xf>
    <xf numFmtId="0" fontId="3" fillId="0" borderId="6" xfId="0" applyFont="1" applyBorder="1" applyAlignment="1">
      <alignment vertical="center" wrapText="1"/>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10" fillId="2" borderId="0" xfId="0" applyFont="1" applyFill="1">
      <alignment vertical="center"/>
    </xf>
    <xf numFmtId="0" fontId="3" fillId="2" borderId="0" xfId="0" applyFont="1" applyFill="1">
      <alignment vertical="center"/>
    </xf>
    <xf numFmtId="0" fontId="3" fillId="0" borderId="3"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left" vertical="center" wrapText="1"/>
    </xf>
    <xf numFmtId="0" fontId="3"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alignment vertical="center"/>
    </xf>
    <xf numFmtId="0" fontId="7" fillId="0" borderId="10" xfId="0" applyFont="1" applyBorder="1">
      <alignment vertical="center"/>
    </xf>
    <xf numFmtId="0" fontId="7" fillId="0" borderId="12" xfId="0" applyFont="1" applyBorder="1">
      <alignment vertical="center"/>
    </xf>
    <xf numFmtId="0" fontId="7" fillId="0" borderId="4" xfId="0" applyFont="1" applyBorder="1">
      <alignment vertical="center"/>
    </xf>
    <xf numFmtId="38" fontId="7" fillId="0" borderId="18" xfId="2" applyFont="1" applyFill="1" applyBorder="1" applyProtection="1">
      <alignment vertical="center"/>
    </xf>
    <xf numFmtId="0" fontId="7" fillId="0" borderId="19" xfId="0" applyFont="1" applyBorder="1">
      <alignment vertical="center"/>
    </xf>
    <xf numFmtId="0" fontId="7" fillId="0" borderId="4" xfId="0" applyFont="1" applyBorder="1" applyProtection="1">
      <alignment vertical="center"/>
      <protection locked="0"/>
    </xf>
    <xf numFmtId="9" fontId="7" fillId="0" borderId="4" xfId="1" applyFont="1" applyFill="1" applyBorder="1" applyProtection="1">
      <alignment vertical="center"/>
    </xf>
    <xf numFmtId="38" fontId="7" fillId="0" borderId="18" xfId="2" applyFont="1" applyFill="1" applyBorder="1" applyProtection="1">
      <alignment vertical="center"/>
      <protection locked="0"/>
    </xf>
    <xf numFmtId="38" fontId="7" fillId="0" borderId="20" xfId="2" applyFont="1" applyFill="1" applyBorder="1" applyProtection="1">
      <alignment vertical="center"/>
      <protection locked="0"/>
    </xf>
    <xf numFmtId="38" fontId="7" fillId="0" borderId="5" xfId="2" applyFont="1" applyFill="1" applyBorder="1" applyProtection="1">
      <alignment vertical="center"/>
    </xf>
    <xf numFmtId="0" fontId="7" fillId="0" borderId="21" xfId="0" applyFont="1" applyBorder="1">
      <alignment vertical="center"/>
    </xf>
    <xf numFmtId="38" fontId="7" fillId="0" borderId="13" xfId="2" applyFont="1" applyFill="1" applyBorder="1" applyProtection="1">
      <alignment vertical="center"/>
      <protection locked="0"/>
    </xf>
    <xf numFmtId="0" fontId="7" fillId="0" borderId="22" xfId="0" applyFont="1" applyBorder="1" applyProtection="1">
      <alignment vertical="center"/>
      <protection locked="0"/>
    </xf>
    <xf numFmtId="38" fontId="7" fillId="0" borderId="15" xfId="2" applyFont="1" applyFill="1" applyBorder="1" applyProtection="1">
      <alignment vertical="center"/>
      <protection locked="0"/>
    </xf>
    <xf numFmtId="38" fontId="7" fillId="0" borderId="23" xfId="2" applyFont="1" applyFill="1" applyBorder="1" applyProtection="1">
      <alignment vertical="center"/>
      <protection locked="0"/>
    </xf>
    <xf numFmtId="38" fontId="7" fillId="0" borderId="24" xfId="2" applyFont="1" applyFill="1" applyBorder="1" applyProtection="1">
      <alignment vertical="center"/>
      <protection locked="0"/>
    </xf>
    <xf numFmtId="0" fontId="7" fillId="0" borderId="25" xfId="0" applyFont="1" applyBorder="1" applyProtection="1">
      <alignment vertical="center"/>
      <protection locked="0"/>
    </xf>
    <xf numFmtId="38" fontId="7" fillId="0" borderId="26" xfId="2" applyFont="1" applyFill="1" applyBorder="1" applyProtection="1">
      <alignment vertical="center"/>
      <protection locked="0"/>
    </xf>
    <xf numFmtId="38" fontId="7" fillId="0" borderId="10" xfId="2" applyFont="1" applyFill="1" applyBorder="1" applyProtection="1">
      <alignment vertical="center"/>
      <protection locked="0"/>
    </xf>
    <xf numFmtId="0" fontId="7" fillId="0" borderId="12" xfId="0" applyFont="1" applyBorder="1" applyProtection="1">
      <alignment vertical="center"/>
      <protection locked="0"/>
    </xf>
    <xf numFmtId="0" fontId="7" fillId="0" borderId="2" xfId="0" applyFont="1" applyBorder="1" applyProtection="1">
      <alignment vertical="center"/>
      <protection locked="0"/>
    </xf>
    <xf numFmtId="0" fontId="7" fillId="0" borderId="6" xfId="0" applyFont="1" applyBorder="1">
      <alignment vertical="center"/>
    </xf>
    <xf numFmtId="38" fontId="7" fillId="0" borderId="0" xfId="2" applyFont="1" applyFill="1" applyProtection="1">
      <alignment vertical="center"/>
    </xf>
    <xf numFmtId="38" fontId="7" fillId="0" borderId="19" xfId="2" applyFont="1" applyFill="1" applyBorder="1">
      <alignment vertical="center"/>
    </xf>
    <xf numFmtId="38" fontId="7" fillId="0" borderId="4" xfId="2" applyFont="1" applyFill="1" applyBorder="1" applyProtection="1">
      <alignment vertical="center"/>
    </xf>
    <xf numFmtId="38" fontId="7" fillId="0" borderId="4" xfId="2" applyFont="1" applyFill="1" applyBorder="1" applyProtection="1">
      <alignment vertical="center"/>
      <protection locked="0"/>
    </xf>
    <xf numFmtId="0" fontId="7" fillId="0" borderId="13" xfId="0" applyFont="1" applyBorder="1">
      <alignment vertical="center"/>
    </xf>
    <xf numFmtId="38" fontId="7" fillId="0" borderId="27" xfId="2" applyFont="1" applyFill="1" applyBorder="1" applyProtection="1">
      <alignment vertical="center"/>
    </xf>
    <xf numFmtId="38" fontId="7" fillId="0" borderId="21" xfId="2" applyFont="1" applyFill="1" applyBorder="1">
      <alignment vertical="center"/>
    </xf>
    <xf numFmtId="0" fontId="7" fillId="0" borderId="13" xfId="0" applyFont="1" applyBorder="1" applyProtection="1">
      <alignment vertical="center"/>
      <protection locked="0"/>
    </xf>
    <xf numFmtId="38" fontId="7" fillId="0" borderId="17" xfId="2" applyFont="1" applyFill="1" applyBorder="1" applyProtection="1">
      <alignment vertical="center"/>
      <protection locked="0"/>
    </xf>
    <xf numFmtId="38" fontId="7" fillId="0" borderId="22" xfId="2" applyFont="1" applyFill="1" applyBorder="1">
      <alignment vertical="center"/>
    </xf>
    <xf numFmtId="38" fontId="7" fillId="0" borderId="16" xfId="2" applyFont="1" applyFill="1" applyBorder="1">
      <alignment vertical="center"/>
    </xf>
    <xf numFmtId="38" fontId="7" fillId="0" borderId="12" xfId="2" applyFont="1" applyFill="1" applyBorder="1">
      <alignment vertical="center"/>
    </xf>
    <xf numFmtId="0" fontId="7" fillId="0" borderId="7" xfId="0" applyFont="1" applyBorder="1">
      <alignment vertical="center"/>
    </xf>
    <xf numFmtId="0" fontId="7" fillId="0" borderId="9" xfId="0" applyFont="1" applyBorder="1">
      <alignment vertical="center"/>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2"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0" xfId="0" quotePrefix="1" applyFont="1" applyAlignment="1">
      <alignment vertical="top"/>
    </xf>
    <xf numFmtId="0" fontId="3" fillId="0" borderId="0" xfId="0" applyFont="1" applyAlignment="1">
      <alignment vertical="top"/>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6" xfId="0" applyFont="1" applyBorder="1">
      <alignment vertical="center"/>
    </xf>
    <xf numFmtId="0" fontId="4" fillId="0" borderId="0" xfId="0" applyFont="1" applyAlignment="1">
      <alignment vertical="center" shrinkToFit="1"/>
    </xf>
    <xf numFmtId="0" fontId="3" fillId="0" borderId="5"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lignment vertical="center"/>
    </xf>
    <xf numFmtId="0" fontId="11" fillId="0" borderId="0" xfId="0" applyFont="1">
      <alignment vertical="center"/>
    </xf>
    <xf numFmtId="0" fontId="11"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wrapText="1"/>
    </xf>
    <xf numFmtId="0" fontId="3" fillId="0" borderId="12" xfId="0" applyFont="1" applyBorder="1">
      <alignment vertical="center"/>
    </xf>
    <xf numFmtId="0" fontId="3" fillId="0" borderId="2" xfId="0" applyFont="1" applyBorder="1" applyAlignment="1">
      <alignment vertical="center" wrapText="1"/>
    </xf>
    <xf numFmtId="0" fontId="3" fillId="0" borderId="14" xfId="0" applyFont="1" applyBorder="1" applyAlignment="1"/>
    <xf numFmtId="0" fontId="3"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38" fontId="3" fillId="0" borderId="26" xfId="2" applyFont="1" applyBorder="1" applyProtection="1">
      <alignment vertical="center"/>
      <protection locked="0"/>
    </xf>
    <xf numFmtId="38" fontId="3" fillId="0" borderId="25" xfId="2" applyFont="1" applyBorder="1" applyAlignment="1" applyProtection="1">
      <alignment vertical="center"/>
      <protection locked="0"/>
    </xf>
    <xf numFmtId="38" fontId="3" fillId="0" borderId="2" xfId="2" applyFont="1" applyBorder="1" applyAlignment="1" applyProtection="1">
      <alignment horizontal="center" vertical="center"/>
      <protection locked="0"/>
    </xf>
    <xf numFmtId="0" fontId="3" fillId="0" borderId="0" xfId="0" applyFont="1" applyAlignment="1">
      <alignment horizontal="right" vertical="center"/>
    </xf>
    <xf numFmtId="38" fontId="3" fillId="0" borderId="49" xfId="2" applyFont="1" applyBorder="1" applyAlignment="1" applyProtection="1">
      <alignment horizontal="center" vertical="center"/>
      <protection locked="0"/>
    </xf>
    <xf numFmtId="38" fontId="3" fillId="0" borderId="50" xfId="2" applyFont="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14" fillId="3" borderId="52" xfId="0" applyFont="1" applyFill="1" applyBorder="1" applyAlignment="1" applyProtection="1">
      <alignment horizontal="center" vertical="center"/>
      <protection locked="0"/>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36"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lignment horizontal="center" vertical="center"/>
    </xf>
    <xf numFmtId="0" fontId="3" fillId="0" borderId="21" xfId="0" applyFont="1" applyBorder="1" applyAlignment="1">
      <alignment horizontal="center" vertical="center"/>
    </xf>
    <xf numFmtId="38" fontId="3" fillId="0" borderId="10" xfId="2" applyFont="1" applyBorder="1" applyAlignment="1" applyProtection="1">
      <alignment horizontal="center" vertical="center" wrapText="1"/>
      <protection locked="0"/>
    </xf>
    <xf numFmtId="38" fontId="3" fillId="0" borderId="11" xfId="2" applyFont="1" applyBorder="1" applyAlignment="1" applyProtection="1">
      <alignment horizontal="center" vertical="center" wrapText="1"/>
      <protection locked="0"/>
    </xf>
    <xf numFmtId="38" fontId="7" fillId="0" borderId="1" xfId="2" applyFont="1" applyFill="1" applyBorder="1" applyAlignment="1" applyProtection="1">
      <alignment horizontal="left" vertical="center" wrapText="1" shrinkToFit="1"/>
      <protection locked="0"/>
    </xf>
    <xf numFmtId="38" fontId="7" fillId="0" borderId="2" xfId="2" applyFont="1" applyFill="1" applyBorder="1" applyAlignment="1" applyProtection="1">
      <alignment horizontal="left" vertical="center" wrapText="1" shrinkToFit="1"/>
      <protection locked="0"/>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49" fontId="12" fillId="0" borderId="32"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3" fillId="0" borderId="32"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9" xfId="0" applyFont="1" applyBorder="1" applyAlignment="1">
      <alignment horizontal="center" vertical="center"/>
    </xf>
    <xf numFmtId="0" fontId="6" fillId="0" borderId="0" xfId="0" applyFont="1" applyAlignment="1">
      <alignment horizontal="center"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 xfId="0" applyFont="1" applyBorder="1" applyAlignment="1">
      <alignment horizontal="center"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176" fontId="3" fillId="0" borderId="32" xfId="0" applyNumberFormat="1" applyFont="1" applyBorder="1" applyAlignment="1">
      <alignment horizontal="center" vertical="center"/>
    </xf>
    <xf numFmtId="176" fontId="3" fillId="0" borderId="2" xfId="0" applyNumberFormat="1" applyFont="1" applyBorder="1" applyAlignment="1">
      <alignment horizontal="center" vertical="center"/>
    </xf>
    <xf numFmtId="38" fontId="3" fillId="0" borderId="10" xfId="2" applyFont="1" applyBorder="1" applyAlignment="1" applyProtection="1">
      <alignment horizontal="center" vertical="center"/>
      <protection locked="0"/>
    </xf>
    <xf numFmtId="38" fontId="3" fillId="0" borderId="12" xfId="2" applyFont="1" applyBorder="1" applyAlignment="1" applyProtection="1">
      <alignment horizontal="center" vertical="center"/>
      <protection locked="0"/>
    </xf>
    <xf numFmtId="38" fontId="3" fillId="0" borderId="47" xfId="2" applyFont="1" applyBorder="1" applyAlignment="1" applyProtection="1">
      <alignment horizontal="center" vertical="center"/>
      <protection locked="0"/>
    </xf>
    <xf numFmtId="38" fontId="3" fillId="0" borderId="48" xfId="2"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49" fontId="3" fillId="0" borderId="24"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8" fillId="0" borderId="3" xfId="0" applyFont="1" applyBorder="1" applyAlignment="1">
      <alignment horizontal="left" vertical="center" wrapText="1" indent="1"/>
    </xf>
    <xf numFmtId="0" fontId="8" fillId="0" borderId="2" xfId="0" applyFont="1" applyBorder="1" applyAlignment="1">
      <alignment horizontal="left" vertical="center" wrapText="1" indent="1"/>
    </xf>
    <xf numFmtId="0" fontId="3" fillId="0" borderId="5" xfId="0" applyFont="1" applyBorder="1" applyAlignment="1">
      <alignment horizontal="center" vertical="top" wrapText="1"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10" xfId="0" applyFont="1" applyBorder="1" applyAlignment="1">
      <alignment horizontal="center" vertical="top" shrinkToFit="1"/>
    </xf>
    <xf numFmtId="0" fontId="3" fillId="0" borderId="11" xfId="0" applyFont="1" applyBorder="1" applyAlignment="1">
      <alignment horizontal="center" vertical="top" shrinkToFit="1"/>
    </xf>
    <xf numFmtId="0" fontId="3" fillId="0" borderId="12" xfId="0" applyFont="1" applyBorder="1" applyAlignment="1">
      <alignment horizontal="center" vertical="top" shrinkToFit="1"/>
    </xf>
    <xf numFmtId="0" fontId="3" fillId="0" borderId="7" xfId="0" applyFont="1" applyBorder="1" applyAlignment="1">
      <alignment horizontal="right" vertical="center"/>
    </xf>
    <xf numFmtId="0" fontId="3" fillId="0" borderId="12" xfId="0" applyFont="1" applyBorder="1" applyAlignment="1">
      <alignment horizontal="right" vertical="center"/>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1"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4" xfId="0" applyFont="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38" fontId="7" fillId="0" borderId="18" xfId="2" applyFont="1" applyFill="1" applyBorder="1" applyAlignment="1">
      <alignment horizontal="center" vertical="center"/>
    </xf>
    <xf numFmtId="38" fontId="7" fillId="0" borderId="19" xfId="2"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4" fillId="0" borderId="0" xfId="0" applyFont="1" applyAlignment="1">
      <alignment vertical="center" shrinkToFi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8" xfId="0" applyFont="1" applyBorder="1" applyAlignment="1">
      <alignment horizontal="left" vertical="center"/>
    </xf>
    <xf numFmtId="0" fontId="3" fillId="0" borderId="35" xfId="0" applyFont="1" applyBorder="1" applyAlignment="1">
      <alignment horizontal="left" vertical="center"/>
    </xf>
    <xf numFmtId="0" fontId="3" fillId="0" borderId="19" xfId="0" applyFont="1" applyBorder="1" applyAlignment="1">
      <alignment horizontal="left" vertical="center"/>
    </xf>
    <xf numFmtId="0" fontId="3" fillId="0" borderId="4" xfId="0" applyFont="1" applyBorder="1" applyAlignment="1" applyProtection="1">
      <alignment horizontal="center" vertical="center"/>
      <protection locked="0"/>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pplyProtection="1">
      <alignment horizontal="center" vertical="center"/>
      <protection locked="0"/>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1076333</xdr:colOff>
          <xdr:row>9</xdr:row>
          <xdr:rowOff>85725</xdr:rowOff>
        </xdr:from>
        <xdr:to>
          <xdr:col>9</xdr:col>
          <xdr:colOff>676275</xdr:colOff>
          <xdr:row>9</xdr:row>
          <xdr:rowOff>304751</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9915533" y="2667000"/>
              <a:ext cx="866767" cy="219026"/>
              <a:chOff x="10917124" y="3928386"/>
              <a:chExt cx="829844" cy="317494"/>
            </a:xfrm>
          </xdr:grpSpPr>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10917124" y="3928386"/>
                <a:ext cx="390520" cy="317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11356442" y="3928386"/>
                <a:ext cx="390526" cy="3061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171398</xdr:colOff>
          <xdr:row>8</xdr:row>
          <xdr:rowOff>163848</xdr:rowOff>
        </xdr:from>
        <xdr:to>
          <xdr:col>6</xdr:col>
          <xdr:colOff>1123894</xdr:colOff>
          <xdr:row>9</xdr:row>
          <xdr:rowOff>221527</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6715073" y="2335548"/>
              <a:ext cx="952496" cy="467254"/>
              <a:chOff x="10925424" y="3979947"/>
              <a:chExt cx="930944" cy="239243"/>
            </a:xfrm>
          </xdr:grpSpPr>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10925424" y="3979947"/>
                <a:ext cx="353773" cy="2392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11408575" y="3993292"/>
                <a:ext cx="447793"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27</xdr:row>
          <xdr:rowOff>180975</xdr:rowOff>
        </xdr:from>
        <xdr:to>
          <xdr:col>7</xdr:col>
          <xdr:colOff>76200</xdr:colOff>
          <xdr:row>29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171450</xdr:rowOff>
        </xdr:from>
        <xdr:to>
          <xdr:col>3</xdr:col>
          <xdr:colOff>647700</xdr:colOff>
          <xdr:row>29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161925</xdr:rowOff>
        </xdr:from>
        <xdr:to>
          <xdr:col>3</xdr:col>
          <xdr:colOff>666750</xdr:colOff>
          <xdr:row>32</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171450</xdr:rowOff>
        </xdr:from>
        <xdr:to>
          <xdr:col>7</xdr:col>
          <xdr:colOff>161925</xdr:colOff>
          <xdr:row>32</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30</xdr:row>
          <xdr:rowOff>180975</xdr:rowOff>
        </xdr:from>
        <xdr:to>
          <xdr:col>8</xdr:col>
          <xdr:colOff>161925</xdr:colOff>
          <xdr:row>32</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171450</xdr:rowOff>
        </xdr:from>
        <xdr:to>
          <xdr:col>3</xdr:col>
          <xdr:colOff>676275</xdr:colOff>
          <xdr:row>35</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171450</xdr:rowOff>
        </xdr:from>
        <xdr:to>
          <xdr:col>3</xdr:col>
          <xdr:colOff>676275</xdr:colOff>
          <xdr:row>35</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13</xdr:row>
          <xdr:rowOff>9525</xdr:rowOff>
        </xdr:from>
        <xdr:to>
          <xdr:col>2</xdr:col>
          <xdr:colOff>57150</xdr:colOff>
          <xdr:row>13</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228600</xdr:rowOff>
        </xdr:from>
        <xdr:to>
          <xdr:col>2</xdr:col>
          <xdr:colOff>133350</xdr:colOff>
          <xdr:row>15</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9525</xdr:rowOff>
        </xdr:from>
        <xdr:to>
          <xdr:col>2</xdr:col>
          <xdr:colOff>57150</xdr:colOff>
          <xdr:row>14</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9525</xdr:rowOff>
        </xdr:from>
        <xdr:to>
          <xdr:col>2</xdr:col>
          <xdr:colOff>57150</xdr:colOff>
          <xdr:row>16</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showZeros="0" tabSelected="1" zoomScaleNormal="100" workbookViewId="0">
      <selection activeCell="B5" sqref="B5:D5"/>
    </sheetView>
  </sheetViews>
  <sheetFormatPr defaultColWidth="9" defaultRowHeight="18.75" x14ac:dyDescent="0.15"/>
  <cols>
    <col min="1" max="1" width="2.125" style="4" customWidth="1"/>
    <col min="2" max="2" width="22" style="4" customWidth="1"/>
    <col min="3" max="3" width="6.375" style="4" customWidth="1"/>
    <col min="4" max="5" width="14.625" style="4" customWidth="1"/>
    <col min="6" max="6" width="26.125" style="4" customWidth="1"/>
    <col min="7" max="7" width="15.5" style="4" customWidth="1"/>
    <col min="8" max="8" width="14.625" style="4" customWidth="1"/>
    <col min="9" max="10" width="16.625" style="4" customWidth="1"/>
    <col min="11" max="11" width="8.375" style="4" customWidth="1"/>
    <col min="12" max="12" width="7.625" style="4" customWidth="1"/>
    <col min="13" max="13" width="2.125" style="4" customWidth="1"/>
    <col min="14" max="16" width="12.625" style="4" customWidth="1"/>
    <col min="17" max="17" width="10.625" style="4" customWidth="1"/>
    <col min="18" max="16384" width="9" style="4"/>
  </cols>
  <sheetData>
    <row r="1" spans="1:22" ht="18.600000000000001" customHeight="1" x14ac:dyDescent="0.15">
      <c r="J1" s="104" t="s">
        <v>159</v>
      </c>
    </row>
    <row r="2" spans="1:22" ht="18.600000000000001" customHeight="1" x14ac:dyDescent="0.15">
      <c r="B2" s="141" t="s">
        <v>170</v>
      </c>
      <c r="C2" s="141"/>
      <c r="D2" s="141"/>
      <c r="E2" s="141"/>
      <c r="F2" s="141"/>
      <c r="G2" s="141"/>
      <c r="H2" s="141"/>
      <c r="I2" s="141"/>
      <c r="J2" s="141"/>
      <c r="K2" s="5"/>
      <c r="L2" s="5"/>
    </row>
    <row r="3" spans="1:22" ht="18.600000000000001" customHeight="1" x14ac:dyDescent="0.15">
      <c r="B3" s="4" t="s">
        <v>0</v>
      </c>
    </row>
    <row r="4" spans="1:22" ht="36" customHeight="1" x14ac:dyDescent="0.15">
      <c r="B4" s="142" t="s">
        <v>149</v>
      </c>
      <c r="C4" s="143"/>
      <c r="D4" s="144"/>
      <c r="E4" s="6" t="s">
        <v>157</v>
      </c>
      <c r="F4" s="142" t="s">
        <v>150</v>
      </c>
      <c r="G4" s="143"/>
      <c r="H4" s="143"/>
      <c r="I4" s="144"/>
      <c r="J4" s="7" t="s">
        <v>3</v>
      </c>
      <c r="N4" s="8"/>
      <c r="O4" s="8"/>
      <c r="P4" s="8"/>
      <c r="Q4" s="8"/>
      <c r="R4" s="8"/>
      <c r="S4" s="8"/>
      <c r="T4" s="8"/>
      <c r="U4" s="8"/>
      <c r="V4" s="8"/>
    </row>
    <row r="5" spans="1:22" ht="21" customHeight="1" x14ac:dyDescent="0.45">
      <c r="B5" s="145" t="s">
        <v>85</v>
      </c>
      <c r="C5" s="146"/>
      <c r="D5" s="147"/>
      <c r="E5" s="156" t="s">
        <v>143</v>
      </c>
      <c r="F5" s="97" t="s">
        <v>148</v>
      </c>
      <c r="G5" s="151"/>
      <c r="H5" s="152"/>
      <c r="I5" s="153"/>
      <c r="J5" s="154"/>
    </row>
    <row r="6" spans="1:22" ht="21" customHeight="1" x14ac:dyDescent="0.15">
      <c r="B6" s="148" t="s">
        <v>86</v>
      </c>
      <c r="C6" s="149"/>
      <c r="D6" s="150"/>
      <c r="E6" s="157"/>
      <c r="F6" s="148"/>
      <c r="G6" s="149"/>
      <c r="H6" s="149"/>
      <c r="I6" s="150"/>
      <c r="J6" s="155"/>
    </row>
    <row r="7" spans="1:22" ht="19.5" customHeight="1" x14ac:dyDescent="0.15">
      <c r="A7" s="140"/>
      <c r="B7" s="115" t="s">
        <v>151</v>
      </c>
      <c r="C7" s="115" t="s">
        <v>5</v>
      </c>
      <c r="D7" s="115" t="s">
        <v>74</v>
      </c>
      <c r="E7" s="115" t="s">
        <v>4</v>
      </c>
      <c r="F7" s="134" t="s">
        <v>156</v>
      </c>
      <c r="G7" s="134" t="s">
        <v>109</v>
      </c>
      <c r="H7" s="117" t="s">
        <v>153</v>
      </c>
      <c r="I7" s="118"/>
      <c r="J7" s="119"/>
      <c r="K7" s="9"/>
      <c r="L7" s="10"/>
      <c r="M7" s="10"/>
      <c r="N7" s="9"/>
    </row>
    <row r="8" spans="1:22" ht="19.5" customHeight="1" x14ac:dyDescent="0.15">
      <c r="A8" s="140"/>
      <c r="B8" s="116"/>
      <c r="C8" s="116"/>
      <c r="D8" s="116"/>
      <c r="E8" s="116"/>
      <c r="F8" s="135"/>
      <c r="G8" s="135"/>
      <c r="H8" s="120"/>
      <c r="I8" s="121"/>
      <c r="J8" s="122"/>
      <c r="K8" s="9"/>
      <c r="L8" s="10"/>
      <c r="M8" s="10"/>
      <c r="N8" s="9"/>
    </row>
    <row r="9" spans="1:22" s="11" customFormat="1" ht="32.25" customHeight="1" x14ac:dyDescent="0.15">
      <c r="B9" s="132"/>
      <c r="C9" s="132"/>
      <c r="D9" s="12"/>
      <c r="E9" s="132"/>
      <c r="F9" s="138"/>
      <c r="G9" s="136"/>
      <c r="H9" s="109"/>
      <c r="I9" s="110"/>
      <c r="J9" s="111"/>
      <c r="K9" s="13"/>
      <c r="L9" s="14"/>
      <c r="M9" s="14"/>
      <c r="N9" s="13"/>
    </row>
    <row r="10" spans="1:22" s="11" customFormat="1" ht="32.25" customHeight="1" x14ac:dyDescent="0.15">
      <c r="B10" s="133"/>
      <c r="C10" s="133"/>
      <c r="D10" s="15"/>
      <c r="E10" s="133"/>
      <c r="F10" s="139"/>
      <c r="G10" s="137"/>
      <c r="H10" s="112" t="s">
        <v>158</v>
      </c>
      <c r="I10" s="113"/>
      <c r="J10" s="114"/>
      <c r="K10" s="13"/>
      <c r="L10" s="14"/>
      <c r="M10" s="14"/>
      <c r="N10" s="13"/>
    </row>
    <row r="11" spans="1:22" ht="18.600000000000001" customHeight="1" x14ac:dyDescent="0.15">
      <c r="B11" s="4" t="s">
        <v>70</v>
      </c>
    </row>
    <row r="12" spans="1:22" ht="18" customHeight="1" x14ac:dyDescent="0.15">
      <c r="B12" s="4" t="s">
        <v>125</v>
      </c>
      <c r="C12" s="11"/>
      <c r="D12" s="11"/>
      <c r="E12" s="11"/>
      <c r="F12" s="11"/>
      <c r="G12" s="11"/>
      <c r="H12" s="11"/>
      <c r="I12" s="11"/>
      <c r="J12" s="11"/>
      <c r="K12" s="11"/>
    </row>
    <row r="13" spans="1:22" ht="18" customHeight="1" x14ac:dyDescent="0.15">
      <c r="B13" s="4" t="s">
        <v>144</v>
      </c>
      <c r="C13" s="11"/>
      <c r="D13" s="11"/>
      <c r="E13" s="11"/>
      <c r="F13" s="11"/>
      <c r="G13" s="11"/>
      <c r="H13" s="11"/>
      <c r="I13" s="11"/>
      <c r="J13" s="11"/>
      <c r="K13" s="11"/>
    </row>
    <row r="14" spans="1:22" ht="18" customHeight="1" x14ac:dyDescent="0.15">
      <c r="B14" s="4" t="s">
        <v>145</v>
      </c>
      <c r="C14" s="11"/>
      <c r="D14" s="11"/>
      <c r="E14" s="11"/>
      <c r="F14" s="11"/>
      <c r="G14" s="11"/>
      <c r="H14" s="11"/>
      <c r="I14" s="11"/>
      <c r="J14" s="11"/>
      <c r="K14" s="11"/>
    </row>
    <row r="15" spans="1:22" ht="18" customHeight="1" x14ac:dyDescent="0.15">
      <c r="B15" s="4" t="s">
        <v>166</v>
      </c>
      <c r="C15" s="11"/>
      <c r="D15" s="11"/>
      <c r="E15" s="11"/>
      <c r="F15" s="11"/>
      <c r="G15" s="11"/>
      <c r="H15" s="11"/>
      <c r="I15" s="11"/>
      <c r="J15" s="11"/>
      <c r="K15" s="11"/>
    </row>
    <row r="16" spans="1:22" ht="18.600000000000001" customHeight="1" x14ac:dyDescent="0.15">
      <c r="B16" s="4" t="s">
        <v>97</v>
      </c>
    </row>
    <row r="17" spans="2:18" ht="18" customHeight="1" x14ac:dyDescent="0.15">
      <c r="B17" s="4" t="s">
        <v>165</v>
      </c>
    </row>
    <row r="18" spans="2:18" ht="12" customHeight="1" x14ac:dyDescent="0.15"/>
    <row r="19" spans="2:18" ht="18.600000000000001" customHeight="1" x14ac:dyDescent="0.15">
      <c r="B19" s="4" t="s">
        <v>1</v>
      </c>
    </row>
    <row r="20" spans="2:18" ht="18.600000000000001" customHeight="1" x14ac:dyDescent="0.15">
      <c r="B20" s="4" t="s">
        <v>2</v>
      </c>
    </row>
    <row r="21" spans="2:18" ht="19.5" customHeight="1" x14ac:dyDescent="0.15">
      <c r="B21" s="117" t="s">
        <v>172</v>
      </c>
      <c r="C21" s="119"/>
      <c r="D21" s="123" t="s">
        <v>81</v>
      </c>
      <c r="E21" s="124"/>
      <c r="F21" s="125"/>
      <c r="G21" s="16" t="s">
        <v>9</v>
      </c>
      <c r="H21" s="3" t="s">
        <v>160</v>
      </c>
      <c r="I21" s="117" t="s">
        <v>161</v>
      </c>
      <c r="J21" s="119"/>
      <c r="K21" s="8"/>
      <c r="L21" s="8"/>
      <c r="M21" s="8"/>
      <c r="N21" s="8"/>
      <c r="O21" s="8"/>
      <c r="P21" s="8"/>
      <c r="Q21" s="8"/>
      <c r="R21" s="8"/>
    </row>
    <row r="22" spans="2:18" ht="19.5" customHeight="1" x14ac:dyDescent="0.15">
      <c r="B22" s="120"/>
      <c r="C22" s="122"/>
      <c r="D22" s="126" t="s">
        <v>152</v>
      </c>
      <c r="E22" s="127"/>
      <c r="F22" s="7" t="s">
        <v>98</v>
      </c>
      <c r="G22" s="17" t="s">
        <v>10</v>
      </c>
      <c r="H22" s="18"/>
      <c r="I22" s="120" t="s">
        <v>10</v>
      </c>
      <c r="J22" s="122"/>
      <c r="K22" s="8"/>
      <c r="L22" s="8"/>
      <c r="M22" s="8"/>
      <c r="N22" s="8"/>
    </row>
    <row r="23" spans="2:18" ht="38.25" customHeight="1" thickBot="1" x14ac:dyDescent="0.2">
      <c r="B23" s="170" t="s">
        <v>147</v>
      </c>
      <c r="C23" s="171"/>
      <c r="D23" s="166"/>
      <c r="E23" s="167"/>
      <c r="F23" s="101"/>
      <c r="G23" s="101"/>
      <c r="H23" s="102"/>
      <c r="I23" s="160"/>
      <c r="J23" s="161"/>
    </row>
    <row r="24" spans="2:18" ht="19.5" customHeight="1" x14ac:dyDescent="0.15">
      <c r="B24" s="99"/>
      <c r="C24" s="99"/>
      <c r="D24" s="100"/>
      <c r="E24" s="100"/>
      <c r="F24" s="130" t="s">
        <v>155</v>
      </c>
      <c r="G24" s="172" t="s">
        <v>146</v>
      </c>
      <c r="H24" s="173"/>
      <c r="I24" s="107" t="s">
        <v>162</v>
      </c>
      <c r="J24" s="108"/>
    </row>
    <row r="25" spans="2:18" ht="38.25" customHeight="1" thickBot="1" x14ac:dyDescent="0.2">
      <c r="B25" s="99"/>
      <c r="C25" s="99"/>
      <c r="D25" s="99"/>
      <c r="E25" s="99"/>
      <c r="F25" s="131"/>
      <c r="G25" s="128"/>
      <c r="H25" s="129"/>
      <c r="I25" s="105">
        <f>SUM(I23+G25)</f>
        <v>0</v>
      </c>
      <c r="J25" s="106"/>
    </row>
    <row r="26" spans="2:18" ht="18" customHeight="1" x14ac:dyDescent="0.15">
      <c r="B26" s="4" t="s">
        <v>167</v>
      </c>
    </row>
    <row r="27" spans="2:18" ht="18" customHeight="1" x14ac:dyDescent="0.15">
      <c r="B27" s="4" t="s">
        <v>168</v>
      </c>
    </row>
    <row r="28" spans="2:18" ht="19.5" customHeight="1" x14ac:dyDescent="0.15"/>
    <row r="29" spans="2:18" ht="12" customHeight="1" x14ac:dyDescent="0.15"/>
    <row r="30" spans="2:18" ht="18.600000000000001" customHeight="1" x14ac:dyDescent="0.15">
      <c r="B30" s="4" t="s">
        <v>163</v>
      </c>
      <c r="C30" s="4" t="s">
        <v>154</v>
      </c>
    </row>
    <row r="31" spans="2:18" ht="18.600000000000001" customHeight="1" x14ac:dyDescent="0.15">
      <c r="B31" s="117"/>
      <c r="C31" s="119"/>
      <c r="D31" s="123" t="s">
        <v>18</v>
      </c>
      <c r="E31" s="124"/>
      <c r="F31" s="124"/>
      <c r="G31" s="125"/>
      <c r="H31" s="163" t="s">
        <v>19</v>
      </c>
    </row>
    <row r="32" spans="2:18" ht="18.600000000000001" customHeight="1" x14ac:dyDescent="0.15">
      <c r="B32" s="162" t="s">
        <v>164</v>
      </c>
      <c r="C32" s="140"/>
      <c r="D32" s="117" t="s">
        <v>11</v>
      </c>
      <c r="E32" s="119"/>
      <c r="F32" s="168" t="s">
        <v>13</v>
      </c>
      <c r="G32" s="169"/>
      <c r="H32" s="164"/>
    </row>
    <row r="33" spans="2:11" ht="18.600000000000001" customHeight="1" x14ac:dyDescent="0.15">
      <c r="B33" s="162" t="s">
        <v>10</v>
      </c>
      <c r="C33" s="140"/>
      <c r="D33" s="162" t="s">
        <v>12</v>
      </c>
      <c r="E33" s="140"/>
      <c r="F33" s="16" t="s">
        <v>14</v>
      </c>
      <c r="G33" s="3" t="s">
        <v>16</v>
      </c>
      <c r="H33" s="164"/>
    </row>
    <row r="34" spans="2:11" ht="18.600000000000001" customHeight="1" x14ac:dyDescent="0.15">
      <c r="B34" s="120" t="s">
        <v>90</v>
      </c>
      <c r="C34" s="122"/>
      <c r="D34" s="120" t="s">
        <v>87</v>
      </c>
      <c r="E34" s="122"/>
      <c r="F34" s="17" t="s">
        <v>15</v>
      </c>
      <c r="G34" s="19" t="s">
        <v>17</v>
      </c>
      <c r="H34" s="165"/>
    </row>
    <row r="35" spans="2:11" ht="38.25" customHeight="1" x14ac:dyDescent="0.15">
      <c r="B35" s="158">
        <f>SUM(I23*1.1+G25*1.1)</f>
        <v>0</v>
      </c>
      <c r="C35" s="159"/>
      <c r="D35" s="158">
        <f>ROUNDDOWN(I23/2+G25/2,-3)</f>
        <v>0</v>
      </c>
      <c r="E35" s="159"/>
      <c r="F35" s="103">
        <f>SUM(B35-D35-G35)</f>
        <v>0</v>
      </c>
      <c r="G35" s="103">
        <f>SUM(I23*0.1+G25*0.1)</f>
        <v>0</v>
      </c>
      <c r="H35" s="98"/>
    </row>
    <row r="36" spans="2:11" ht="18.600000000000001" customHeight="1" x14ac:dyDescent="0.15">
      <c r="B36" s="4" t="s">
        <v>169</v>
      </c>
      <c r="C36" s="20"/>
      <c r="D36" s="20"/>
      <c r="E36" s="20"/>
      <c r="F36" s="20"/>
      <c r="G36" s="20"/>
      <c r="H36" s="20"/>
    </row>
    <row r="37" spans="2:11" ht="18.600000000000001" customHeight="1" x14ac:dyDescent="0.15">
      <c r="C37" s="11"/>
      <c r="D37" s="11"/>
      <c r="E37" s="11"/>
      <c r="F37" s="11"/>
      <c r="G37" s="11"/>
      <c r="H37" s="11"/>
      <c r="I37" s="11"/>
      <c r="J37" s="11"/>
      <c r="K37" s="11"/>
    </row>
    <row r="38" spans="2:11" ht="18.600000000000001" customHeight="1" x14ac:dyDescent="0.15">
      <c r="D38" s="11"/>
      <c r="E38" s="11"/>
      <c r="F38" s="11"/>
      <c r="G38" s="11"/>
      <c r="H38" s="11"/>
      <c r="I38" s="11"/>
      <c r="J38" s="11"/>
      <c r="K38" s="11"/>
    </row>
    <row r="39" spans="2:11" ht="18.600000000000001" customHeight="1" x14ac:dyDescent="0.15">
      <c r="B39" s="21"/>
      <c r="C39" s="11"/>
      <c r="D39" s="11"/>
      <c r="E39" s="11"/>
      <c r="F39" s="11"/>
      <c r="G39" s="11"/>
      <c r="H39" s="11"/>
      <c r="I39" s="11"/>
      <c r="J39" s="11"/>
      <c r="K39" s="11"/>
    </row>
    <row r="40" spans="2:11" ht="18.600000000000001" customHeight="1" x14ac:dyDescent="0.15">
      <c r="C40" s="11"/>
      <c r="D40" s="11"/>
      <c r="E40" s="11"/>
      <c r="F40" s="11"/>
      <c r="G40" s="11"/>
      <c r="H40" s="11"/>
      <c r="I40" s="11"/>
      <c r="J40" s="11"/>
      <c r="K40" s="11"/>
    </row>
  </sheetData>
  <mergeCells count="50">
    <mergeCell ref="B35:C35"/>
    <mergeCell ref="I23:J23"/>
    <mergeCell ref="D33:E33"/>
    <mergeCell ref="B32:C32"/>
    <mergeCell ref="H31:H34"/>
    <mergeCell ref="D35:E35"/>
    <mergeCell ref="D23:E23"/>
    <mergeCell ref="B31:C31"/>
    <mergeCell ref="B34:C34"/>
    <mergeCell ref="D34:E34"/>
    <mergeCell ref="F32:G32"/>
    <mergeCell ref="D32:E32"/>
    <mergeCell ref="B33:C33"/>
    <mergeCell ref="B23:C23"/>
    <mergeCell ref="D31:G31"/>
    <mergeCell ref="G24:H24"/>
    <mergeCell ref="B2:J2"/>
    <mergeCell ref="B4:D4"/>
    <mergeCell ref="B5:D5"/>
    <mergeCell ref="B6:D6"/>
    <mergeCell ref="F4:I4"/>
    <mergeCell ref="G5:I5"/>
    <mergeCell ref="J5:J6"/>
    <mergeCell ref="F6:I6"/>
    <mergeCell ref="E5:E6"/>
    <mergeCell ref="G9:G10"/>
    <mergeCell ref="E9:E10"/>
    <mergeCell ref="C9:C10"/>
    <mergeCell ref="F9:F10"/>
    <mergeCell ref="A7:A8"/>
    <mergeCell ref="B7:B8"/>
    <mergeCell ref="E7:E8"/>
    <mergeCell ref="D7:D8"/>
    <mergeCell ref="F7:F8"/>
    <mergeCell ref="I25:J25"/>
    <mergeCell ref="I24:J24"/>
    <mergeCell ref="H9:J9"/>
    <mergeCell ref="H10:J10"/>
    <mergeCell ref="C7:C8"/>
    <mergeCell ref="H7:J8"/>
    <mergeCell ref="I21:J21"/>
    <mergeCell ref="I22:J22"/>
    <mergeCell ref="D21:F21"/>
    <mergeCell ref="D22:E22"/>
    <mergeCell ref="B21:C21"/>
    <mergeCell ref="B22:C22"/>
    <mergeCell ref="G25:H25"/>
    <mergeCell ref="F24:F25"/>
    <mergeCell ref="B9:B10"/>
    <mergeCell ref="G7:G8"/>
  </mergeCells>
  <phoneticPr fontId="1"/>
  <pageMargins left="0.62" right="0.22" top="0.2" bottom="0.2" header="0.2" footer="0.2"/>
  <pageSetup paperSize="9" scale="77" orientation="landscape" r:id="rId1"/>
  <ignoredErrors>
    <ignoredError sqref="I25 B35 D35 F35:G3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01" r:id="rId4" name="Check Box 277">
              <controlPr defaultSize="0" autoFill="0" autoLine="0" autoPict="0">
                <anchor moveWithCells="1">
                  <from>
                    <xdr:col>8</xdr:col>
                    <xdr:colOff>1076325</xdr:colOff>
                    <xdr:row>9</xdr:row>
                    <xdr:rowOff>85725</xdr:rowOff>
                  </from>
                  <to>
                    <xdr:col>9</xdr:col>
                    <xdr:colOff>219075</xdr:colOff>
                    <xdr:row>9</xdr:row>
                    <xdr:rowOff>304800</xdr:rowOff>
                  </to>
                </anchor>
              </controlPr>
            </control>
          </mc:Choice>
        </mc:AlternateContent>
        <mc:AlternateContent xmlns:mc="http://schemas.openxmlformats.org/markup-compatibility/2006">
          <mc:Choice Requires="x14">
            <control shapeId="1302" r:id="rId5" name="Check Box 278">
              <controlPr defaultSize="0" autoFill="0" autoLine="0" autoPict="0">
                <anchor moveWithCells="1">
                  <from>
                    <xdr:col>9</xdr:col>
                    <xdr:colOff>266700</xdr:colOff>
                    <xdr:row>9</xdr:row>
                    <xdr:rowOff>85725</xdr:rowOff>
                  </from>
                  <to>
                    <xdr:col>9</xdr:col>
                    <xdr:colOff>676275</xdr:colOff>
                    <xdr:row>9</xdr:row>
                    <xdr:rowOff>295275</xdr:rowOff>
                  </to>
                </anchor>
              </controlPr>
            </control>
          </mc:Choice>
        </mc:AlternateContent>
        <mc:AlternateContent xmlns:mc="http://schemas.openxmlformats.org/markup-compatibility/2006">
          <mc:Choice Requires="x14">
            <control shapeId="1303" r:id="rId6" name="Check Box 279">
              <controlPr defaultSize="0" autoFill="0" autoLine="0" autoPict="0">
                <anchor moveWithCells="1">
                  <from>
                    <xdr:col>6</xdr:col>
                    <xdr:colOff>171450</xdr:colOff>
                    <xdr:row>8</xdr:row>
                    <xdr:rowOff>161925</xdr:rowOff>
                  </from>
                  <to>
                    <xdr:col>6</xdr:col>
                    <xdr:colOff>533400</xdr:colOff>
                    <xdr:row>9</xdr:row>
                    <xdr:rowOff>219075</xdr:rowOff>
                  </to>
                </anchor>
              </controlPr>
            </control>
          </mc:Choice>
        </mc:AlternateContent>
        <mc:AlternateContent xmlns:mc="http://schemas.openxmlformats.org/markup-compatibility/2006">
          <mc:Choice Requires="x14">
            <control shapeId="1304" r:id="rId7" name="Check Box 280">
              <controlPr defaultSize="0" autoFill="0" autoLine="0" autoPict="0">
                <anchor moveWithCells="1">
                  <from>
                    <xdr:col>6</xdr:col>
                    <xdr:colOff>666750</xdr:colOff>
                    <xdr:row>8</xdr:row>
                    <xdr:rowOff>190500</xdr:rowOff>
                  </from>
                  <to>
                    <xdr:col>6</xdr:col>
                    <xdr:colOff>1123950</xdr:colOff>
                    <xdr:row>9</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6"/>
  <sheetViews>
    <sheetView showGridLines="0" zoomScaleNormal="100" workbookViewId="0">
      <selection activeCell="C21" sqref="C21:I26"/>
    </sheetView>
  </sheetViews>
  <sheetFormatPr defaultColWidth="9" defaultRowHeight="16.350000000000001" customHeight="1" x14ac:dyDescent="0.15"/>
  <cols>
    <col min="1" max="1" width="1.5" style="4" customWidth="1"/>
    <col min="2" max="2" width="45.5" style="4" customWidth="1"/>
    <col min="3" max="3" width="3.5" style="4" customWidth="1"/>
    <col min="4" max="4" width="16.375" style="4" customWidth="1"/>
    <col min="5" max="6" width="14.625" style="4" customWidth="1"/>
    <col min="7" max="7" width="6.5" style="4" customWidth="1"/>
    <col min="8" max="8" width="22.75" style="4" customWidth="1"/>
    <col min="9" max="9" width="21.5" style="4" customWidth="1"/>
    <col min="10" max="10" width="2.125" style="4" customWidth="1"/>
    <col min="11" max="17" width="14.625" style="4" customWidth="1"/>
    <col min="18" max="16384" width="9" style="4"/>
  </cols>
  <sheetData>
    <row r="2" spans="2:9" ht="16.350000000000001" customHeight="1" x14ac:dyDescent="0.15">
      <c r="B2" s="4" t="s">
        <v>20</v>
      </c>
    </row>
    <row r="3" spans="2:9" ht="16.350000000000001" customHeight="1" x14ac:dyDescent="0.15">
      <c r="B3" s="4" t="s">
        <v>21</v>
      </c>
    </row>
    <row r="4" spans="2:9" ht="16.350000000000001" customHeight="1" x14ac:dyDescent="0.15">
      <c r="B4" s="196" t="s">
        <v>22</v>
      </c>
      <c r="C4" s="176"/>
      <c r="D4" s="177"/>
      <c r="E4" s="177"/>
      <c r="F4" s="177"/>
      <c r="G4" s="177"/>
      <c r="H4" s="177"/>
      <c r="I4" s="178"/>
    </row>
    <row r="5" spans="2:9" ht="16.350000000000001" customHeight="1" x14ac:dyDescent="0.15">
      <c r="B5" s="197"/>
      <c r="C5" s="179"/>
      <c r="D5" s="180"/>
      <c r="E5" s="180"/>
      <c r="F5" s="180"/>
      <c r="G5" s="180"/>
      <c r="H5" s="180"/>
      <c r="I5" s="181"/>
    </row>
    <row r="6" spans="2:9" ht="16.350000000000001" customHeight="1" x14ac:dyDescent="0.15">
      <c r="B6" s="198"/>
      <c r="C6" s="182"/>
      <c r="D6" s="183"/>
      <c r="E6" s="183"/>
      <c r="F6" s="183"/>
      <c r="G6" s="183"/>
      <c r="H6" s="183"/>
      <c r="I6" s="184"/>
    </row>
    <row r="8" spans="2:9" ht="16.350000000000001" customHeight="1" x14ac:dyDescent="0.15">
      <c r="B8" s="4" t="s">
        <v>110</v>
      </c>
      <c r="C8" s="24"/>
      <c r="D8" s="25"/>
      <c r="E8" s="25"/>
      <c r="F8" s="25"/>
      <c r="G8" s="25"/>
    </row>
    <row r="9" spans="2:9" ht="17.25" customHeight="1" x14ac:dyDescent="0.15">
      <c r="B9" s="174" t="s">
        <v>133</v>
      </c>
      <c r="C9" s="117" t="s">
        <v>6</v>
      </c>
      <c r="D9" s="119"/>
      <c r="E9" s="22"/>
      <c r="F9" s="115" t="s">
        <v>23</v>
      </c>
      <c r="G9" s="187" t="s">
        <v>138</v>
      </c>
      <c r="H9" s="188"/>
      <c r="I9" s="189"/>
    </row>
    <row r="10" spans="2:9" ht="16.350000000000001" customHeight="1" x14ac:dyDescent="0.15">
      <c r="B10" s="175"/>
      <c r="C10" s="168"/>
      <c r="D10" s="169"/>
      <c r="E10" s="23"/>
      <c r="F10" s="195"/>
      <c r="G10" s="190"/>
      <c r="H10" s="191"/>
      <c r="I10" s="192"/>
    </row>
    <row r="11" spans="2:9" ht="16.350000000000001" customHeight="1" x14ac:dyDescent="0.15">
      <c r="B11" s="26"/>
      <c r="C11" s="117" t="str">
        <f>IF(概要と実施計画!D23="","",概要と実施計画!D23)</f>
        <v/>
      </c>
      <c r="D11" s="119"/>
      <c r="E11" s="115" t="s">
        <v>83</v>
      </c>
      <c r="F11" s="115"/>
      <c r="G11" s="117"/>
      <c r="H11" s="118"/>
      <c r="I11" s="193" t="s">
        <v>88</v>
      </c>
    </row>
    <row r="12" spans="2:9" ht="16.350000000000001" customHeight="1" x14ac:dyDescent="0.15">
      <c r="B12" s="27"/>
      <c r="C12" s="162"/>
      <c r="D12" s="140"/>
      <c r="E12" s="195"/>
      <c r="F12" s="195"/>
      <c r="G12" s="168"/>
      <c r="H12" s="199"/>
      <c r="I12" s="194"/>
    </row>
    <row r="13" spans="2:9" ht="16.350000000000001" customHeight="1" x14ac:dyDescent="0.15">
      <c r="B13" s="27"/>
      <c r="C13" s="162"/>
      <c r="D13" s="140"/>
      <c r="E13" s="115" t="s">
        <v>82</v>
      </c>
      <c r="F13" s="115"/>
      <c r="G13" s="117"/>
      <c r="H13" s="118"/>
      <c r="I13" s="193" t="s">
        <v>88</v>
      </c>
    </row>
    <row r="14" spans="2:9" ht="16.350000000000001" customHeight="1" x14ac:dyDescent="0.15">
      <c r="B14" s="23"/>
      <c r="C14" s="168"/>
      <c r="D14" s="169"/>
      <c r="E14" s="195"/>
      <c r="F14" s="195"/>
      <c r="G14" s="168"/>
      <c r="H14" s="199"/>
      <c r="I14" s="194"/>
    </row>
    <row r="15" spans="2:9" ht="16.350000000000001" customHeight="1" x14ac:dyDescent="0.15">
      <c r="B15" s="174" t="s">
        <v>135</v>
      </c>
      <c r="C15" s="176"/>
      <c r="D15" s="177"/>
      <c r="E15" s="177"/>
      <c r="F15" s="177"/>
      <c r="G15" s="177"/>
      <c r="H15" s="177"/>
      <c r="I15" s="178"/>
    </row>
    <row r="16" spans="2:9" ht="16.5" customHeight="1" x14ac:dyDescent="0.15">
      <c r="B16" s="175"/>
      <c r="C16" s="179"/>
      <c r="D16" s="180"/>
      <c r="E16" s="180"/>
      <c r="F16" s="180"/>
      <c r="G16" s="180"/>
      <c r="H16" s="180"/>
      <c r="I16" s="181"/>
    </row>
    <row r="17" spans="2:9" ht="16.350000000000001" customHeight="1" x14ac:dyDescent="0.15">
      <c r="B17" s="185" t="s">
        <v>134</v>
      </c>
      <c r="C17" s="179"/>
      <c r="D17" s="180"/>
      <c r="E17" s="180"/>
      <c r="F17" s="180"/>
      <c r="G17" s="180"/>
      <c r="H17" s="180"/>
      <c r="I17" s="181"/>
    </row>
    <row r="18" spans="2:9" ht="16.350000000000001" customHeight="1" x14ac:dyDescent="0.15">
      <c r="B18" s="185"/>
      <c r="C18" s="179"/>
      <c r="D18" s="180"/>
      <c r="E18" s="180"/>
      <c r="F18" s="180"/>
      <c r="G18" s="180"/>
      <c r="H18" s="180"/>
      <c r="I18" s="181"/>
    </row>
    <row r="19" spans="2:9" ht="16.350000000000001" customHeight="1" x14ac:dyDescent="0.15">
      <c r="B19" s="185"/>
      <c r="C19" s="179"/>
      <c r="D19" s="180"/>
      <c r="E19" s="180"/>
      <c r="F19" s="180"/>
      <c r="G19" s="180"/>
      <c r="H19" s="180"/>
      <c r="I19" s="181"/>
    </row>
    <row r="20" spans="2:9" ht="16.350000000000001" customHeight="1" x14ac:dyDescent="0.15">
      <c r="B20" s="186"/>
      <c r="C20" s="182"/>
      <c r="D20" s="183"/>
      <c r="E20" s="183"/>
      <c r="F20" s="183"/>
      <c r="G20" s="183"/>
      <c r="H20" s="183"/>
      <c r="I20" s="184"/>
    </row>
    <row r="21" spans="2:9" ht="16.350000000000001" customHeight="1" x14ac:dyDescent="0.15">
      <c r="B21" s="174" t="s">
        <v>43</v>
      </c>
      <c r="C21" s="176"/>
      <c r="D21" s="177"/>
      <c r="E21" s="177"/>
      <c r="F21" s="177"/>
      <c r="G21" s="177"/>
      <c r="H21" s="177"/>
      <c r="I21" s="178"/>
    </row>
    <row r="22" spans="2:9" ht="16.350000000000001" customHeight="1" x14ac:dyDescent="0.15">
      <c r="B22" s="175"/>
      <c r="C22" s="179"/>
      <c r="D22" s="180"/>
      <c r="E22" s="180"/>
      <c r="F22" s="180"/>
      <c r="G22" s="180"/>
      <c r="H22" s="180"/>
      <c r="I22" s="181"/>
    </row>
    <row r="23" spans="2:9" ht="16.350000000000001" customHeight="1" x14ac:dyDescent="0.15">
      <c r="B23" s="185" t="s">
        <v>139</v>
      </c>
      <c r="C23" s="179"/>
      <c r="D23" s="180"/>
      <c r="E23" s="180"/>
      <c r="F23" s="180"/>
      <c r="G23" s="180"/>
      <c r="H23" s="180"/>
      <c r="I23" s="181"/>
    </row>
    <row r="24" spans="2:9" ht="16.350000000000001" customHeight="1" x14ac:dyDescent="0.15">
      <c r="B24" s="185"/>
      <c r="C24" s="179"/>
      <c r="D24" s="180"/>
      <c r="E24" s="180"/>
      <c r="F24" s="180"/>
      <c r="G24" s="180"/>
      <c r="H24" s="180"/>
      <c r="I24" s="181"/>
    </row>
    <row r="25" spans="2:9" ht="16.350000000000001" customHeight="1" x14ac:dyDescent="0.15">
      <c r="B25" s="185"/>
      <c r="C25" s="179"/>
      <c r="D25" s="180"/>
      <c r="E25" s="180"/>
      <c r="F25" s="180"/>
      <c r="G25" s="180"/>
      <c r="H25" s="180"/>
      <c r="I25" s="181"/>
    </row>
    <row r="26" spans="2:9" ht="16.350000000000001" customHeight="1" x14ac:dyDescent="0.15">
      <c r="B26" s="186"/>
      <c r="C26" s="182"/>
      <c r="D26" s="183"/>
      <c r="E26" s="183"/>
      <c r="F26" s="183"/>
      <c r="G26" s="183"/>
      <c r="H26" s="183"/>
      <c r="I26" s="184"/>
    </row>
    <row r="27" spans="2:9" ht="16.350000000000001" customHeight="1" x14ac:dyDescent="0.15">
      <c r="B27" s="174" t="s">
        <v>136</v>
      </c>
      <c r="C27" s="84"/>
      <c r="D27" s="79"/>
      <c r="E27" s="82"/>
      <c r="F27" s="82"/>
      <c r="G27" s="82"/>
      <c r="H27" s="82"/>
      <c r="I27" s="85"/>
    </row>
    <row r="28" spans="2:9" ht="16.350000000000001" customHeight="1" x14ac:dyDescent="0.15">
      <c r="B28" s="175"/>
      <c r="C28" s="91"/>
      <c r="D28" s="80" t="s">
        <v>111</v>
      </c>
      <c r="I28" s="88"/>
    </row>
    <row r="29" spans="2:9" ht="16.350000000000001" customHeight="1" x14ac:dyDescent="0.15">
      <c r="B29" s="175"/>
      <c r="C29" s="86"/>
      <c r="D29" s="4" t="s">
        <v>112</v>
      </c>
      <c r="G29" s="87"/>
      <c r="H29" s="4" t="s">
        <v>44</v>
      </c>
      <c r="I29" s="88"/>
    </row>
    <row r="30" spans="2:9" ht="16.350000000000001" customHeight="1" x14ac:dyDescent="0.15">
      <c r="B30" s="175"/>
      <c r="C30" s="81"/>
      <c r="D30" s="89"/>
      <c r="I30" s="90"/>
    </row>
    <row r="31" spans="2:9" ht="16.350000000000001" customHeight="1" x14ac:dyDescent="0.15">
      <c r="B31" s="26"/>
      <c r="C31" s="81"/>
      <c r="D31" s="4" t="s">
        <v>113</v>
      </c>
      <c r="I31" s="90"/>
    </row>
    <row r="32" spans="2:9" ht="16.350000000000001" customHeight="1" x14ac:dyDescent="0.15">
      <c r="B32" s="28"/>
      <c r="C32" s="81"/>
      <c r="D32" s="4" t="s">
        <v>112</v>
      </c>
      <c r="G32" s="87"/>
      <c r="H32" s="4" t="s">
        <v>130</v>
      </c>
      <c r="I32" s="88" t="s">
        <v>131</v>
      </c>
    </row>
    <row r="33" spans="2:9" ht="16.350000000000001" customHeight="1" x14ac:dyDescent="0.15">
      <c r="B33" s="28"/>
      <c r="C33" s="81"/>
      <c r="G33" s="87"/>
      <c r="I33" s="88"/>
    </row>
    <row r="34" spans="2:9" ht="16.350000000000001" customHeight="1" x14ac:dyDescent="0.15">
      <c r="B34" s="28"/>
      <c r="C34" s="81"/>
      <c r="D34" s="4" t="s">
        <v>140</v>
      </c>
      <c r="G34" s="87"/>
      <c r="I34" s="88"/>
    </row>
    <row r="35" spans="2:9" ht="16.350000000000001" customHeight="1" x14ac:dyDescent="0.15">
      <c r="B35" s="28"/>
      <c r="C35" s="81"/>
      <c r="D35" s="4" t="s">
        <v>141</v>
      </c>
      <c r="G35" s="87"/>
      <c r="I35" s="88"/>
    </row>
    <row r="36" spans="2:9" ht="16.350000000000001" customHeight="1" x14ac:dyDescent="0.15">
      <c r="B36" s="96"/>
      <c r="C36" s="92"/>
      <c r="D36" s="93"/>
      <c r="E36" s="93"/>
      <c r="F36" s="93"/>
      <c r="G36" s="94"/>
      <c r="H36" s="93"/>
      <c r="I36" s="95"/>
    </row>
  </sheetData>
  <mergeCells count="22">
    <mergeCell ref="B4:B6"/>
    <mergeCell ref="B17:B20"/>
    <mergeCell ref="B15:B16"/>
    <mergeCell ref="B9:B10"/>
    <mergeCell ref="G11:H12"/>
    <mergeCell ref="E13:E14"/>
    <mergeCell ref="C9:D10"/>
    <mergeCell ref="F9:F10"/>
    <mergeCell ref="E11:E12"/>
    <mergeCell ref="G13:H14"/>
    <mergeCell ref="C4:I6"/>
    <mergeCell ref="B21:B22"/>
    <mergeCell ref="C15:I20"/>
    <mergeCell ref="B23:B26"/>
    <mergeCell ref="B27:B30"/>
    <mergeCell ref="G9:I10"/>
    <mergeCell ref="C21:I26"/>
    <mergeCell ref="C11:D14"/>
    <mergeCell ref="I11:I12"/>
    <mergeCell ref="F11:F12"/>
    <mergeCell ref="F13:F14"/>
    <mergeCell ref="I13:I14"/>
  </mergeCells>
  <phoneticPr fontId="1"/>
  <dataValidations count="1">
    <dataValidation type="list" allowBlank="1" showInputMessage="1" showErrorMessage="1" sqref="C29 G29 G32:G36" xr:uid="{00000000-0002-0000-0200-000000000000}">
      <formula1>まる</formula1>
    </dataValidation>
  </dataValidations>
  <pageMargins left="0.2" right="0.3" top="0.3" bottom="0.2" header="0.31496062992125984" footer="0.2"/>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6</xdr:col>
                    <xdr:colOff>295275</xdr:colOff>
                    <xdr:row>27</xdr:row>
                    <xdr:rowOff>180975</xdr:rowOff>
                  </from>
                  <to>
                    <xdr:col>7</xdr:col>
                    <xdr:colOff>76200</xdr:colOff>
                    <xdr:row>29</xdr:row>
                    <xdr:rowOff>9525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390525</xdr:colOff>
                    <xdr:row>27</xdr:row>
                    <xdr:rowOff>171450</xdr:rowOff>
                  </from>
                  <to>
                    <xdr:col>3</xdr:col>
                    <xdr:colOff>647700</xdr:colOff>
                    <xdr:row>29</xdr:row>
                    <xdr:rowOff>9525</xdr:rowOff>
                  </to>
                </anchor>
              </controlPr>
            </control>
          </mc:Choice>
        </mc:AlternateContent>
        <mc:AlternateContent xmlns:mc="http://schemas.openxmlformats.org/markup-compatibility/2006">
          <mc:Choice Requires="x14">
            <control shapeId="2135" r:id="rId6" name="Check Box 87">
              <controlPr defaultSize="0" autoFill="0" autoLine="0" autoPict="0">
                <anchor moveWithCells="1">
                  <from>
                    <xdr:col>3</xdr:col>
                    <xdr:colOff>390525</xdr:colOff>
                    <xdr:row>30</xdr:row>
                    <xdr:rowOff>161925</xdr:rowOff>
                  </from>
                  <to>
                    <xdr:col>3</xdr:col>
                    <xdr:colOff>666750</xdr:colOff>
                    <xdr:row>32</xdr:row>
                    <xdr:rowOff>0</xdr:rowOff>
                  </to>
                </anchor>
              </controlPr>
            </control>
          </mc:Choice>
        </mc:AlternateContent>
        <mc:AlternateContent xmlns:mc="http://schemas.openxmlformats.org/markup-compatibility/2006">
          <mc:Choice Requires="x14">
            <control shapeId="2136" r:id="rId7" name="Check Box 88">
              <controlPr defaultSize="0" autoFill="0" autoLine="0" autoPict="0">
                <anchor moveWithCells="1">
                  <from>
                    <xdr:col>6</xdr:col>
                    <xdr:colOff>295275</xdr:colOff>
                    <xdr:row>30</xdr:row>
                    <xdr:rowOff>171450</xdr:rowOff>
                  </from>
                  <to>
                    <xdr:col>7</xdr:col>
                    <xdr:colOff>161925</xdr:colOff>
                    <xdr:row>32</xdr:row>
                    <xdr:rowOff>19050</xdr:rowOff>
                  </to>
                </anchor>
              </controlPr>
            </control>
          </mc:Choice>
        </mc:AlternateContent>
        <mc:AlternateContent xmlns:mc="http://schemas.openxmlformats.org/markup-compatibility/2006">
          <mc:Choice Requires="x14">
            <control shapeId="2138" r:id="rId8" name="Check Box 90">
              <controlPr defaultSize="0" autoFill="0" autoLine="0" autoPict="0">
                <anchor moveWithCells="1">
                  <from>
                    <xdr:col>7</xdr:col>
                    <xdr:colOff>1524000</xdr:colOff>
                    <xdr:row>30</xdr:row>
                    <xdr:rowOff>180975</xdr:rowOff>
                  </from>
                  <to>
                    <xdr:col>8</xdr:col>
                    <xdr:colOff>161925</xdr:colOff>
                    <xdr:row>32</xdr:row>
                    <xdr:rowOff>0</xdr:rowOff>
                  </to>
                </anchor>
              </controlPr>
            </control>
          </mc:Choice>
        </mc:AlternateContent>
        <mc:AlternateContent xmlns:mc="http://schemas.openxmlformats.org/markup-compatibility/2006">
          <mc:Choice Requires="x14">
            <control shapeId="2140" r:id="rId9" name="Check Box 92">
              <controlPr defaultSize="0" autoFill="0" autoLine="0" autoPict="0">
                <anchor moveWithCells="1">
                  <from>
                    <xdr:col>3</xdr:col>
                    <xdr:colOff>390525</xdr:colOff>
                    <xdr:row>33</xdr:row>
                    <xdr:rowOff>171450</xdr:rowOff>
                  </from>
                  <to>
                    <xdr:col>3</xdr:col>
                    <xdr:colOff>676275</xdr:colOff>
                    <xdr:row>35</xdr:row>
                    <xdr:rowOff>0</xdr:rowOff>
                  </to>
                </anchor>
              </controlPr>
            </control>
          </mc:Choice>
        </mc:AlternateContent>
        <mc:AlternateContent xmlns:mc="http://schemas.openxmlformats.org/markup-compatibility/2006">
          <mc:Choice Requires="x14">
            <control shapeId="2141" r:id="rId10" name="Check Box 93">
              <controlPr defaultSize="0" autoFill="0" autoLine="0" autoPict="0">
                <anchor moveWithCells="1">
                  <from>
                    <xdr:col>3</xdr:col>
                    <xdr:colOff>390525</xdr:colOff>
                    <xdr:row>33</xdr:row>
                    <xdr:rowOff>171450</xdr:rowOff>
                  </from>
                  <to>
                    <xdr:col>3</xdr:col>
                    <xdr:colOff>676275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56"/>
  <sheetViews>
    <sheetView showGridLines="0" zoomScaleNormal="100" workbookViewId="0">
      <selection activeCell="E26" sqref="E26:I26"/>
    </sheetView>
  </sheetViews>
  <sheetFormatPr defaultColWidth="9" defaultRowHeight="16.5" x14ac:dyDescent="0.15"/>
  <cols>
    <col min="1" max="1" width="1.875" style="30" customWidth="1"/>
    <col min="2" max="2" width="33" style="30" customWidth="1"/>
    <col min="3" max="3" width="13.125" style="30" customWidth="1"/>
    <col min="4" max="4" width="10.125" style="30" customWidth="1"/>
    <col min="5" max="9" width="14.625" style="30" customWidth="1"/>
    <col min="10" max="10" width="24.75" style="30" customWidth="1"/>
    <col min="11" max="11" width="3.125" style="30" customWidth="1"/>
    <col min="12" max="16384" width="9" style="30"/>
  </cols>
  <sheetData>
    <row r="1" spans="2:15" ht="5.25" customHeight="1" x14ac:dyDescent="0.15"/>
    <row r="2" spans="2:15" ht="24.75" customHeight="1" x14ac:dyDescent="0.15">
      <c r="B2" s="30" t="s">
        <v>24</v>
      </c>
      <c r="H2" s="72" t="s">
        <v>122</v>
      </c>
      <c r="I2" s="204"/>
      <c r="J2" s="205"/>
      <c r="K2" s="31" t="s">
        <v>108</v>
      </c>
    </row>
    <row r="3" spans="2:15" ht="13.5" customHeight="1" x14ac:dyDescent="0.15">
      <c r="B3" s="30" t="s">
        <v>25</v>
      </c>
    </row>
    <row r="4" spans="2:15" ht="13.5" customHeight="1" x14ac:dyDescent="0.15">
      <c r="B4" s="32"/>
      <c r="C4" s="206" t="s">
        <v>26</v>
      </c>
      <c r="D4" s="207"/>
      <c r="E4" s="33" t="s">
        <v>33</v>
      </c>
      <c r="F4" s="33" t="s">
        <v>34</v>
      </c>
      <c r="G4" s="33" t="s">
        <v>35</v>
      </c>
      <c r="H4" s="33" t="s">
        <v>36</v>
      </c>
      <c r="I4" s="33" t="s">
        <v>37</v>
      </c>
      <c r="J4" s="33" t="s">
        <v>8</v>
      </c>
      <c r="K4" s="34"/>
      <c r="L4" s="34"/>
      <c r="M4" s="34"/>
      <c r="N4" s="34"/>
      <c r="O4" s="34"/>
    </row>
    <row r="5" spans="2:15" ht="13.5" customHeight="1" x14ac:dyDescent="0.15">
      <c r="B5" s="35"/>
      <c r="C5" s="36"/>
      <c r="D5" s="37"/>
      <c r="E5" s="74" t="s">
        <v>92</v>
      </c>
      <c r="F5" s="74" t="s">
        <v>93</v>
      </c>
      <c r="G5" s="74" t="s">
        <v>104</v>
      </c>
      <c r="H5" s="74" t="s">
        <v>132</v>
      </c>
      <c r="I5" s="74" t="s">
        <v>171</v>
      </c>
      <c r="J5" s="35"/>
    </row>
    <row r="6" spans="2:15" ht="15" customHeight="1" x14ac:dyDescent="0.15">
      <c r="B6" s="38" t="s">
        <v>28</v>
      </c>
      <c r="C6" s="39">
        <f>ROUNDDOWN(C8-C9,0)</f>
        <v>0</v>
      </c>
      <c r="D6" s="40" t="s">
        <v>27</v>
      </c>
      <c r="E6" s="39">
        <f>ROUNDDOWN(E8-E9,0)</f>
        <v>0</v>
      </c>
      <c r="F6" s="39">
        <f>ROUNDDOWN(F8-F9,0)</f>
        <v>0</v>
      </c>
      <c r="G6" s="39">
        <f>ROUNDDOWN(G8-G9,0)</f>
        <v>0</v>
      </c>
      <c r="H6" s="39">
        <f>ROUNDDOWN(H8-H9,0)</f>
        <v>0</v>
      </c>
      <c r="I6" s="39">
        <f>ROUNDDOWN(I8-I9,0)</f>
        <v>0</v>
      </c>
      <c r="J6" s="41"/>
    </row>
    <row r="7" spans="2:15" ht="15" customHeight="1" x14ac:dyDescent="0.15">
      <c r="B7" s="38" t="s">
        <v>29</v>
      </c>
      <c r="C7" s="208" t="s">
        <v>38</v>
      </c>
      <c r="D7" s="209"/>
      <c r="E7" s="42">
        <f>IF($C$6&gt;0,ROUNDDOWN(E6/$C$6,2),IF(AND($C$6&lt;0,E6&lt;=0),(ROUNDDOWN(($C$6-E6)/$C$6,2)+1),IF(AND($C$6&lt;0,E6&gt;0),(ROUNDDOWN((ABS($C$6)+ABS(E6))/ABS($C$6),2)+1),IF(AND($C$6=0,E6&gt;=0),(ROUNDDOWN(E6/1,2)+1),IF(AND($C$6=0,E6&lt;0),(ROUNDDOWN(($C$6-1) -(E6 -1)/-1,2)+1),0)))))</f>
        <v>1</v>
      </c>
      <c r="F7" s="42">
        <f>IF($C$6&gt;0,ROUNDDOWN(F6/$C$6,2),IF(AND($C$6&lt;0,F6&lt;=0),(ROUNDDOWN(($C$6-F6)/$C$6,2)+1),IF(AND($C$6&lt;0,F6&gt;0),(ROUNDDOWN((ABS($C$6)+ABS(F6))/ABS($C$6),2)+1),IF(AND($C$6=0,F6&gt;=0),(ROUNDDOWN(F6/1,2)+1),IF(AND($C$6=0,F6&lt;0),(ROUNDDOWN(($C$6-1) -(F6 -1)/-1,2)+1),0)))))</f>
        <v>1</v>
      </c>
      <c r="G7" s="42">
        <f>IF($C$6&gt;0,ROUNDDOWN(G6/$C$6,2),IF(AND($C$6&lt;0,G6&lt;=0),(ROUNDDOWN(($C$6-G6)/$C$6,2)+1),IF(AND($C$6&lt;0,G6&gt;0),(ROUNDDOWN((ABS($C$6)+ABS(G6))/ABS($C$6),2)+1),IF(AND($C$6=0,G6&gt;=0),(ROUNDDOWN(G6/1,2)+1),IF(AND($C$6=0,G6&lt;0),(ROUNDDOWN(($C$6-1) -(G6 -1)/-1,2)+1),0)))))</f>
        <v>1</v>
      </c>
      <c r="H7" s="42">
        <f>IF($C$6&gt;0,ROUNDDOWN(H6/$C$6,2),IF(AND($C$6&lt;0,H6&lt;=0),(ROUNDDOWN(($C$6-H6)/$C$6,2)+1),IF(AND($C$6&lt;0,H6&gt;0),(ROUNDDOWN((ABS($C$6)+ABS(H6))/ABS($C$6),2)+1),IF(AND($C$6=0,H6&gt;=0),(ROUNDDOWN(H6/1,2)+1),IF(AND($C$6=0,H6&lt;0),(ROUNDDOWN(($C$6-1) -(H6 -1)/-1,2)+1),0)))))</f>
        <v>1</v>
      </c>
      <c r="I7" s="42">
        <f>IF($C$6&gt;0,ROUNDDOWN(I6/$C$6,2),IF(AND($C$6&lt;0,I6&lt;=0),(ROUNDDOWN(($C$6-I6)/$C$6,2)+1),IF(AND($C$6&lt;0,I6&gt;0),(ROUNDDOWN((ABS($C$6)+ABS(I6))/ABS($C$6),2)+1),IF(AND($C$6=0,I6&gt;=0),(ROUNDDOWN(I6/1,2)+1),IF(AND($C$6=0,I6&lt;0),(ROUNDDOWN(($C$6-1) -(I6 -1)/-1,2)+1),0)))))</f>
        <v>1</v>
      </c>
      <c r="J7" s="41"/>
    </row>
    <row r="8" spans="2:15" ht="15" customHeight="1" x14ac:dyDescent="0.15">
      <c r="B8" s="38" t="s">
        <v>30</v>
      </c>
      <c r="C8" s="43"/>
      <c r="D8" s="40" t="s">
        <v>27</v>
      </c>
      <c r="E8" s="43"/>
      <c r="F8" s="43"/>
      <c r="G8" s="43"/>
      <c r="H8" s="43"/>
      <c r="I8" s="43"/>
      <c r="J8" s="41"/>
    </row>
    <row r="9" spans="2:15" ht="15" customHeight="1" x14ac:dyDescent="0.15">
      <c r="B9" s="44" t="s">
        <v>31</v>
      </c>
      <c r="C9" s="45">
        <f>ROUNDDOWN(SUM(C10:C13),0)</f>
        <v>0</v>
      </c>
      <c r="D9" s="46" t="s">
        <v>27</v>
      </c>
      <c r="E9" s="45">
        <f>SUM(E10:E13)</f>
        <v>0</v>
      </c>
      <c r="F9" s="45">
        <f>SUM(F10:F13)</f>
        <v>0</v>
      </c>
      <c r="G9" s="45">
        <f>SUM(G10:G13)</f>
        <v>0</v>
      </c>
      <c r="H9" s="45">
        <f>SUM(H10:H13)</f>
        <v>0</v>
      </c>
      <c r="I9" s="45">
        <f>SUM(I10:I13)</f>
        <v>0</v>
      </c>
      <c r="J9" s="47"/>
    </row>
    <row r="10" spans="2:15" ht="15" customHeight="1" x14ac:dyDescent="0.15">
      <c r="B10" s="44" t="s">
        <v>75</v>
      </c>
      <c r="C10" s="44"/>
      <c r="D10" s="48" t="s">
        <v>27</v>
      </c>
      <c r="E10" s="44"/>
      <c r="F10" s="44"/>
      <c r="G10" s="44"/>
      <c r="H10" s="44"/>
      <c r="I10" s="44"/>
      <c r="J10" s="49"/>
    </row>
    <row r="11" spans="2:15" ht="15" customHeight="1" x14ac:dyDescent="0.15">
      <c r="B11" s="44" t="s">
        <v>76</v>
      </c>
      <c r="C11" s="44"/>
      <c r="D11" s="48" t="s">
        <v>27</v>
      </c>
      <c r="E11" s="44"/>
      <c r="F11" s="44"/>
      <c r="G11" s="44"/>
      <c r="H11" s="44"/>
      <c r="I11" s="44"/>
      <c r="J11" s="50"/>
    </row>
    <row r="12" spans="2:15" ht="15" customHeight="1" x14ac:dyDescent="0.15">
      <c r="B12" s="44" t="s">
        <v>77</v>
      </c>
      <c r="C12" s="44"/>
      <c r="D12" s="48" t="s">
        <v>27</v>
      </c>
      <c r="E12" s="44"/>
      <c r="F12" s="44"/>
      <c r="G12" s="44"/>
      <c r="H12" s="44"/>
      <c r="I12" s="44"/>
      <c r="J12" s="50"/>
    </row>
    <row r="13" spans="2:15" ht="15" customHeight="1" x14ac:dyDescent="0.15">
      <c r="B13" s="51" t="s">
        <v>89</v>
      </c>
      <c r="C13" s="51"/>
      <c r="D13" s="52" t="s">
        <v>27</v>
      </c>
      <c r="E13" s="53"/>
      <c r="F13" s="51"/>
      <c r="G13" s="51"/>
      <c r="H13" s="51"/>
      <c r="I13" s="51"/>
      <c r="J13" s="53"/>
    </row>
    <row r="14" spans="2:15" ht="15" customHeight="1" x14ac:dyDescent="0.15">
      <c r="B14" s="35" t="s">
        <v>115</v>
      </c>
      <c r="C14" s="54"/>
      <c r="D14" s="55" t="s">
        <v>27</v>
      </c>
      <c r="E14" s="54"/>
      <c r="F14" s="54"/>
      <c r="G14" s="54"/>
      <c r="H14" s="54"/>
      <c r="I14" s="54"/>
      <c r="J14" s="56"/>
    </row>
    <row r="15" spans="2:15" ht="15" customHeight="1" x14ac:dyDescent="0.15">
      <c r="B15" s="57" t="s">
        <v>84</v>
      </c>
    </row>
    <row r="16" spans="2:15" ht="15" customHeight="1" x14ac:dyDescent="0.15">
      <c r="B16" s="30" t="s">
        <v>128</v>
      </c>
    </row>
    <row r="17" spans="2:10" ht="15" customHeight="1" x14ac:dyDescent="0.15">
      <c r="B17" s="30" t="s">
        <v>99</v>
      </c>
    </row>
    <row r="18" spans="2:10" ht="15" customHeight="1" x14ac:dyDescent="0.15">
      <c r="B18" s="30" t="s">
        <v>101</v>
      </c>
    </row>
    <row r="19" spans="2:10" ht="15" customHeight="1" x14ac:dyDescent="0.15">
      <c r="B19" s="30" t="s">
        <v>102</v>
      </c>
    </row>
    <row r="20" spans="2:10" ht="15" customHeight="1" x14ac:dyDescent="0.15">
      <c r="B20" s="30" t="s">
        <v>129</v>
      </c>
    </row>
    <row r="21" spans="2:10" ht="15" customHeight="1" x14ac:dyDescent="0.15">
      <c r="B21" s="201" t="s">
        <v>103</v>
      </c>
      <c r="C21" s="201"/>
      <c r="D21" s="201"/>
      <c r="E21" s="201"/>
      <c r="F21" s="201"/>
      <c r="G21" s="201"/>
      <c r="H21" s="201"/>
      <c r="I21" s="201"/>
      <c r="J21" s="201"/>
    </row>
    <row r="22" spans="2:10" ht="15" customHeight="1" x14ac:dyDescent="0.15">
      <c r="B22" s="30" t="s">
        <v>100</v>
      </c>
    </row>
    <row r="23" spans="2:10" ht="13.5" customHeight="1" x14ac:dyDescent="0.15"/>
    <row r="24" spans="2:10" ht="13.5" customHeight="1" x14ac:dyDescent="0.15">
      <c r="B24" s="30" t="s">
        <v>32</v>
      </c>
    </row>
    <row r="25" spans="2:10" ht="13.5" customHeight="1" x14ac:dyDescent="0.15">
      <c r="B25" s="32"/>
      <c r="C25" s="206" t="s">
        <v>26</v>
      </c>
      <c r="D25" s="207"/>
      <c r="E25" s="33" t="s">
        <v>33</v>
      </c>
      <c r="F25" s="33" t="s">
        <v>34</v>
      </c>
      <c r="G25" s="33" t="s">
        <v>35</v>
      </c>
      <c r="H25" s="33" t="s">
        <v>36</v>
      </c>
      <c r="I25" s="33" t="s">
        <v>37</v>
      </c>
      <c r="J25" s="33" t="s">
        <v>8</v>
      </c>
    </row>
    <row r="26" spans="2:10" ht="13.5" customHeight="1" x14ac:dyDescent="0.15">
      <c r="B26" s="35"/>
      <c r="C26" s="36"/>
      <c r="D26" s="37"/>
      <c r="E26" s="74" t="s">
        <v>92</v>
      </c>
      <c r="F26" s="74" t="s">
        <v>93</v>
      </c>
      <c r="G26" s="74" t="s">
        <v>104</v>
      </c>
      <c r="H26" s="74" t="s">
        <v>132</v>
      </c>
      <c r="I26" s="74" t="s">
        <v>171</v>
      </c>
      <c r="J26" s="35"/>
    </row>
    <row r="27" spans="2:10" ht="15" customHeight="1" x14ac:dyDescent="0.15">
      <c r="B27" s="38" t="s">
        <v>39</v>
      </c>
      <c r="C27" s="58">
        <f>C39+C36</f>
        <v>0</v>
      </c>
      <c r="D27" s="59" t="s">
        <v>27</v>
      </c>
      <c r="E27" s="60">
        <f>E39+E36</f>
        <v>0</v>
      </c>
      <c r="F27" s="60">
        <f>F39+F36</f>
        <v>0</v>
      </c>
      <c r="G27" s="60">
        <f>G39+G36</f>
        <v>0</v>
      </c>
      <c r="H27" s="60">
        <f>H39+H36</f>
        <v>0</v>
      </c>
      <c r="I27" s="60">
        <f>I39+I36</f>
        <v>0</v>
      </c>
      <c r="J27" s="41"/>
    </row>
    <row r="28" spans="2:10" ht="15" customHeight="1" x14ac:dyDescent="0.15">
      <c r="B28" s="38" t="s">
        <v>29</v>
      </c>
      <c r="C28" s="208" t="s">
        <v>38</v>
      </c>
      <c r="D28" s="209"/>
      <c r="E28" s="42">
        <f>IF($C$27&gt;0,ROUNDDOWN(E27/$C$27,2),IF(AND($C$27&lt;0,E27&lt;=0),(ROUNDDOWN(($C$27-E27)/$C$27,2)+1),IF(AND($C$27&lt;0,E27&gt;0),(ROUNDDOWN((ABS($C$27)+ABS(E27))/ABS($C$27),2)+1),IF(AND($C$27=0,E27&gt;=0),(ROUNDDOWN(E27/1,2)+1),IF(AND($C$27=0,E27&lt;0),(ROUNDDOWN(($C$27-1) -(E27 -1)/-1,2)+1),0)))))</f>
        <v>1</v>
      </c>
      <c r="F28" s="42">
        <f>IF($C$27&gt;0,ROUNDDOWN(F27/$C$27,2),IF(AND($C$27&lt;0,F27&lt;=0),(ROUNDDOWN(($C$27-F27)/$C$27,2)+1),IF(AND($C$27&lt;0,F27&gt;0),(ROUNDDOWN((ABS($C$27)+ABS(F27))/ABS($C$27),2)+1),IF(AND($C$27=0,F27&gt;=0),(ROUNDDOWN(F27/1,2)+1),IF(AND($C$27=0,F27&lt;0),(ROUNDDOWN(($C$27-1) -(F27 -1)/-1,2)+1),0)))))</f>
        <v>1</v>
      </c>
      <c r="G28" s="42">
        <f>IF($C$27&gt;0,ROUNDDOWN(G27/$C$27,2),IF(AND($C$27&lt;0,G27&lt;=0),(ROUNDDOWN(($C$27-G27)/$C$27,2)+1),IF(AND($C$27&lt;0,G27&gt;0),(ROUNDDOWN((ABS($C$27)+ABS(G27))/ABS($C$27),2)+1),IF(AND($C$27=0,G27&gt;=0),(ROUNDDOWN(G27/1,2)+1),IF(AND($C$27=0,G27&lt;0),(ROUNDDOWN(($C$27-1) -(G27 -1)/-1,2)+1),0)))))</f>
        <v>1</v>
      </c>
      <c r="H28" s="42">
        <f>IF($C$27&gt;0,ROUNDDOWN(H27/$C$27,2),IF(AND($C$27&lt;0,H27&lt;=0),(ROUNDDOWN(($C$27-H27)/$C$27,2)+1),IF(AND($C$27&lt;0,H27&gt;0),(ROUNDDOWN((ABS($C$27)+ABS(H27))/ABS($C$27),2)+1),IF(AND($C$27=0,H27&gt;=0),(ROUNDDOWN(H27/1,2)+1),IF(AND($C$27=0,H27&lt;0),(ROUNDDOWN(($C$27-1) -(H27 -1)/-1,2)+1),0)))))</f>
        <v>1</v>
      </c>
      <c r="I28" s="42">
        <f>IF($C$27&gt;0,ROUNDDOWN(I27/$C$27,2),IF(AND($C$27&lt;0,I27&lt;=0),(ROUNDDOWN(($C$27-I27)/$C$27,2)+1),IF(AND($C$27&lt;0,I27&gt;0),(ROUNDDOWN((ABS($C$27)+ABS(I27))/ABS($C$27),2)+1),IF(AND($C$27=0,I27&gt;=0),(ROUNDDOWN(I27/1,2)+1),IF(AND($C$27=0,I27&lt;0),(ROUNDDOWN(($C$27-1) -(I27 -1)/-1,2)+1),0)))))</f>
        <v>1</v>
      </c>
      <c r="J28" s="41"/>
    </row>
    <row r="29" spans="2:10" ht="15" customHeight="1" x14ac:dyDescent="0.15">
      <c r="B29" s="38" t="s">
        <v>30</v>
      </c>
      <c r="C29" s="43"/>
      <c r="D29" s="40" t="s">
        <v>27</v>
      </c>
      <c r="E29" s="61"/>
      <c r="F29" s="61"/>
      <c r="G29" s="61"/>
      <c r="H29" s="61"/>
      <c r="I29" s="61"/>
      <c r="J29" s="41"/>
    </row>
    <row r="30" spans="2:10" ht="15" customHeight="1" x14ac:dyDescent="0.15">
      <c r="B30" s="62" t="s">
        <v>31</v>
      </c>
      <c r="C30" s="63">
        <f>SUM(C31:C36)</f>
        <v>0</v>
      </c>
      <c r="D30" s="64" t="s">
        <v>27</v>
      </c>
      <c r="E30" s="63">
        <f>SUM(E31:E36)</f>
        <v>0</v>
      </c>
      <c r="F30" s="63">
        <f>SUM(F31:F36)</f>
        <v>0</v>
      </c>
      <c r="G30" s="63">
        <f>SUM(G31:G36)</f>
        <v>0</v>
      </c>
      <c r="H30" s="63">
        <f>SUM(H31:H36)</f>
        <v>0</v>
      </c>
      <c r="I30" s="63">
        <f>SUM(I31:I36)</f>
        <v>0</v>
      </c>
      <c r="J30" s="65"/>
    </row>
    <row r="31" spans="2:10" ht="15" customHeight="1" x14ac:dyDescent="0.15">
      <c r="B31" s="44" t="s">
        <v>75</v>
      </c>
      <c r="C31" s="66"/>
      <c r="D31" s="67" t="s">
        <v>27</v>
      </c>
      <c r="E31" s="66"/>
      <c r="F31" s="66"/>
      <c r="G31" s="66"/>
      <c r="H31" s="66"/>
      <c r="I31" s="66"/>
      <c r="J31" s="49"/>
    </row>
    <row r="32" spans="2:10" ht="15" customHeight="1" x14ac:dyDescent="0.15">
      <c r="B32" s="44" t="s">
        <v>76</v>
      </c>
      <c r="C32" s="44"/>
      <c r="D32" s="68" t="s">
        <v>27</v>
      </c>
      <c r="E32" s="50"/>
      <c r="F32" s="44"/>
      <c r="G32" s="44"/>
      <c r="H32" s="44"/>
      <c r="I32" s="44"/>
      <c r="J32" s="49"/>
    </row>
    <row r="33" spans="2:10" ht="15" customHeight="1" x14ac:dyDescent="0.15">
      <c r="B33" s="44" t="s">
        <v>77</v>
      </c>
      <c r="C33" s="44"/>
      <c r="D33" s="68" t="s">
        <v>27</v>
      </c>
      <c r="E33" s="44"/>
      <c r="F33" s="44"/>
      <c r="G33" s="44"/>
      <c r="H33" s="44"/>
      <c r="I33" s="44"/>
      <c r="J33" s="49"/>
    </row>
    <row r="34" spans="2:10" ht="15" customHeight="1" x14ac:dyDescent="0.15">
      <c r="B34" s="44" t="s">
        <v>78</v>
      </c>
      <c r="C34" s="44"/>
      <c r="D34" s="68" t="s">
        <v>27</v>
      </c>
      <c r="E34" s="44"/>
      <c r="F34" s="44"/>
      <c r="G34" s="44"/>
      <c r="H34" s="44"/>
      <c r="I34" s="44"/>
      <c r="J34" s="49"/>
    </row>
    <row r="35" spans="2:10" ht="15" customHeight="1" x14ac:dyDescent="0.15">
      <c r="B35" s="44" t="s">
        <v>79</v>
      </c>
      <c r="C35" s="44"/>
      <c r="D35" s="68" t="s">
        <v>27</v>
      </c>
      <c r="E35" s="44"/>
      <c r="F35" s="44"/>
      <c r="G35" s="44"/>
      <c r="H35" s="44"/>
      <c r="I35" s="44"/>
      <c r="J35" s="49"/>
    </row>
    <row r="36" spans="2:10" ht="15" customHeight="1" x14ac:dyDescent="0.15">
      <c r="B36" s="35" t="s">
        <v>80</v>
      </c>
      <c r="C36" s="44"/>
      <c r="D36" s="69" t="s">
        <v>27</v>
      </c>
      <c r="E36" s="44"/>
      <c r="F36" s="44"/>
      <c r="G36" s="44"/>
      <c r="H36" s="44"/>
      <c r="I36" s="44"/>
      <c r="J36" s="56"/>
    </row>
    <row r="37" spans="2:10" ht="15" customHeight="1" x14ac:dyDescent="0.15">
      <c r="B37" s="38" t="s">
        <v>40</v>
      </c>
      <c r="C37" s="39">
        <f>C29-C30</f>
        <v>0</v>
      </c>
      <c r="D37" s="59" t="s">
        <v>27</v>
      </c>
      <c r="E37" s="39">
        <f>E29-E30</f>
        <v>0</v>
      </c>
      <c r="F37" s="39">
        <f>F29-F30</f>
        <v>0</v>
      </c>
      <c r="G37" s="39">
        <f>G29-G30</f>
        <v>0</v>
      </c>
      <c r="H37" s="39">
        <f>H29-H30</f>
        <v>0</v>
      </c>
      <c r="I37" s="39">
        <f>I29-I30</f>
        <v>0</v>
      </c>
      <c r="J37" s="41"/>
    </row>
    <row r="38" spans="2:10" ht="15" customHeight="1" x14ac:dyDescent="0.15">
      <c r="B38" s="35" t="s">
        <v>116</v>
      </c>
      <c r="C38" s="51"/>
      <c r="D38" s="55" t="s">
        <v>27</v>
      </c>
      <c r="E38" s="51"/>
      <c r="F38" s="51"/>
      <c r="G38" s="51"/>
      <c r="H38" s="51"/>
      <c r="I38" s="51"/>
      <c r="J38" s="56"/>
    </row>
    <row r="39" spans="2:10" ht="15" customHeight="1" x14ac:dyDescent="0.15">
      <c r="B39" s="38" t="s">
        <v>114</v>
      </c>
      <c r="C39" s="43"/>
      <c r="D39" s="59" t="s">
        <v>27</v>
      </c>
      <c r="E39" s="43"/>
      <c r="F39" s="43"/>
      <c r="G39" s="43"/>
      <c r="H39" s="43"/>
      <c r="I39" s="43"/>
      <c r="J39" s="41"/>
    </row>
    <row r="40" spans="2:10" ht="15" customHeight="1" x14ac:dyDescent="0.15">
      <c r="B40" s="70" t="s">
        <v>41</v>
      </c>
    </row>
    <row r="41" spans="2:10" ht="15" customHeight="1" x14ac:dyDescent="0.15">
      <c r="B41" s="71" t="s">
        <v>42</v>
      </c>
    </row>
    <row r="42" spans="2:10" ht="15" customHeight="1" x14ac:dyDescent="0.15">
      <c r="B42" s="30" t="s">
        <v>91</v>
      </c>
    </row>
    <row r="43" spans="2:10" ht="15" customHeight="1" x14ac:dyDescent="0.15">
      <c r="B43" s="30" t="s">
        <v>106</v>
      </c>
    </row>
    <row r="44" spans="2:10" ht="15" customHeight="1" x14ac:dyDescent="0.15">
      <c r="B44" s="30" t="s">
        <v>105</v>
      </c>
    </row>
    <row r="45" spans="2:10" ht="13.5" customHeight="1" x14ac:dyDescent="0.15"/>
    <row r="46" spans="2:10" ht="15" customHeight="1" x14ac:dyDescent="0.15">
      <c r="B46" s="30" t="s">
        <v>45</v>
      </c>
    </row>
    <row r="47" spans="2:10" ht="15" customHeight="1" x14ac:dyDescent="0.15">
      <c r="B47" s="72" t="s">
        <v>46</v>
      </c>
      <c r="C47" s="200" t="s">
        <v>52</v>
      </c>
      <c r="D47" s="200"/>
      <c r="E47" s="200"/>
      <c r="F47" s="200"/>
      <c r="G47" s="200"/>
      <c r="H47" s="200"/>
      <c r="I47" s="200"/>
    </row>
    <row r="48" spans="2:10" ht="15" customHeight="1" x14ac:dyDescent="0.15">
      <c r="B48" s="72" t="s">
        <v>47</v>
      </c>
      <c r="C48" s="203"/>
      <c r="D48" s="203"/>
      <c r="E48" s="203"/>
      <c r="F48" s="203"/>
      <c r="G48" s="203"/>
      <c r="H48" s="203"/>
      <c r="I48" s="203"/>
    </row>
    <row r="49" spans="2:9" ht="15" customHeight="1" x14ac:dyDescent="0.15">
      <c r="B49" s="72" t="s">
        <v>48</v>
      </c>
      <c r="C49" s="203"/>
      <c r="D49" s="203"/>
      <c r="E49" s="203"/>
      <c r="F49" s="203"/>
      <c r="G49" s="203"/>
      <c r="H49" s="203"/>
      <c r="I49" s="203"/>
    </row>
    <row r="50" spans="2:9" ht="15" customHeight="1" x14ac:dyDescent="0.15">
      <c r="B50" s="72" t="s">
        <v>49</v>
      </c>
      <c r="C50" s="203"/>
      <c r="D50" s="203"/>
      <c r="E50" s="203"/>
      <c r="F50" s="203"/>
      <c r="G50" s="203"/>
      <c r="H50" s="203"/>
      <c r="I50" s="203"/>
    </row>
    <row r="51" spans="2:9" ht="15" customHeight="1" x14ac:dyDescent="0.15">
      <c r="B51" s="72" t="s">
        <v>50</v>
      </c>
      <c r="C51" s="203"/>
      <c r="D51" s="203"/>
      <c r="E51" s="203"/>
      <c r="F51" s="203"/>
      <c r="G51" s="203"/>
      <c r="H51" s="203"/>
      <c r="I51" s="203"/>
    </row>
    <row r="52" spans="2:9" ht="15" customHeight="1" x14ac:dyDescent="0.15">
      <c r="B52" s="72" t="s">
        <v>51</v>
      </c>
      <c r="C52" s="203" t="s">
        <v>53</v>
      </c>
      <c r="D52" s="203"/>
      <c r="E52" s="203"/>
      <c r="F52" s="203"/>
      <c r="G52" s="203"/>
      <c r="H52" s="203"/>
      <c r="I52" s="203"/>
    </row>
    <row r="53" spans="2:9" ht="15" customHeight="1" x14ac:dyDescent="0.15">
      <c r="B53" s="73" t="s">
        <v>54</v>
      </c>
    </row>
    <row r="54" spans="2:9" ht="15" customHeight="1" x14ac:dyDescent="0.15">
      <c r="B54" s="202" t="s">
        <v>55</v>
      </c>
      <c r="C54" s="202"/>
      <c r="D54" s="202"/>
      <c r="E54" s="202"/>
      <c r="F54" s="202"/>
      <c r="G54" s="202"/>
      <c r="H54" s="202"/>
      <c r="I54" s="202"/>
    </row>
    <row r="55" spans="2:9" ht="15" customHeight="1" x14ac:dyDescent="0.15">
      <c r="B55" s="202"/>
      <c r="C55" s="202"/>
      <c r="D55" s="202"/>
      <c r="E55" s="202"/>
      <c r="F55" s="202"/>
      <c r="G55" s="202"/>
      <c r="H55" s="202"/>
      <c r="I55" s="202"/>
    </row>
    <row r="56" spans="2:9" ht="13.5" customHeight="1" x14ac:dyDescent="0.15"/>
  </sheetData>
  <sheetProtection formatCells="0" formatColumns="0" formatRows="0" insertColumns="0" insertRows="0"/>
  <mergeCells count="13">
    <mergeCell ref="I2:J2"/>
    <mergeCell ref="C4:D4"/>
    <mergeCell ref="C7:D7"/>
    <mergeCell ref="C25:D25"/>
    <mergeCell ref="C28:D28"/>
    <mergeCell ref="C47:I47"/>
    <mergeCell ref="B21:J21"/>
    <mergeCell ref="B54:I55"/>
    <mergeCell ref="C48:I48"/>
    <mergeCell ref="C49:I49"/>
    <mergeCell ref="C50:I50"/>
    <mergeCell ref="C51:I51"/>
    <mergeCell ref="C52:I52"/>
  </mergeCells>
  <phoneticPr fontId="1"/>
  <dataValidations count="3">
    <dataValidation type="list" allowBlank="1" showInputMessage="1" showErrorMessage="1" sqref="C48:I51" xr:uid="{00000000-0002-0000-0300-000000000000}">
      <formula1>まる</formula1>
    </dataValidation>
    <dataValidation type="whole" errorStyle="warning" operator="greaterThanOrEqual" allowBlank="1" showErrorMessage="1" errorTitle="整数のみ" error="整数の入力のみ許可しています" sqref="C39 E39:I39" xr:uid="{00000000-0002-0000-0300-000001000000}">
      <formula1>-99999999</formula1>
    </dataValidation>
    <dataValidation type="whole" errorStyle="warning" operator="greaterThanOrEqual" allowBlank="1" showErrorMessage="1" errorTitle="自然数のみ" error="自然数の入力のみ許可しています" sqref="C29 C31:C36 E31:I36 C8 E8:I8 E10:I14 C10:C14 C38 E38:I38 J9:J13 J31:J35" xr:uid="{00000000-0002-0000-0300-000002000000}">
      <formula1>0</formula1>
    </dataValidation>
  </dataValidations>
  <pageMargins left="0.45" right="0.2" top="0.21" bottom="0.2" header="0.2" footer="0.2"/>
  <pageSetup paperSize="9" scale="7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B1:N39"/>
  <sheetViews>
    <sheetView showGridLines="0" zoomScaleNormal="100" workbookViewId="0">
      <selection activeCell="L15" sqref="L15"/>
    </sheetView>
  </sheetViews>
  <sheetFormatPr defaultColWidth="9" defaultRowHeight="18.75" x14ac:dyDescent="0.15"/>
  <cols>
    <col min="1" max="1" width="2.125" style="4" customWidth="1"/>
    <col min="2" max="2" width="3.625" style="4" customWidth="1"/>
    <col min="3" max="3" width="16.625" style="4" customWidth="1"/>
    <col min="4" max="10" width="14.625" style="4" customWidth="1"/>
    <col min="11" max="11" width="2.375" style="4" customWidth="1"/>
    <col min="12" max="12" width="4.25" style="4" customWidth="1"/>
    <col min="13" max="16" width="14.625" style="4" customWidth="1"/>
    <col min="17" max="16384" width="9" style="4"/>
  </cols>
  <sheetData>
    <row r="1" spans="2:14" ht="14.25" customHeight="1" x14ac:dyDescent="0.15"/>
    <row r="2" spans="2:14" ht="17.100000000000001" customHeight="1" x14ac:dyDescent="0.15">
      <c r="B2" s="21" t="s">
        <v>61</v>
      </c>
      <c r="C2" s="4" t="s">
        <v>94</v>
      </c>
    </row>
    <row r="3" spans="2:14" ht="17.100000000000001" customHeight="1" x14ac:dyDescent="0.15">
      <c r="C3" s="29" t="s">
        <v>56</v>
      </c>
      <c r="D3" s="29" t="s">
        <v>7</v>
      </c>
      <c r="E3" s="210" t="s">
        <v>95</v>
      </c>
      <c r="F3" s="210"/>
      <c r="G3" s="210"/>
      <c r="H3" s="210" t="s">
        <v>96</v>
      </c>
      <c r="I3" s="210"/>
      <c r="J3" s="210"/>
      <c r="K3" s="8"/>
      <c r="L3" s="8"/>
      <c r="M3" s="8"/>
    </row>
    <row r="4" spans="2:14" ht="17.100000000000001" customHeight="1" x14ac:dyDescent="0.15">
      <c r="C4" s="216"/>
      <c r="D4" s="216"/>
      <c r="E4" s="211"/>
      <c r="F4" s="218"/>
      <c r="G4" s="212"/>
      <c r="H4" s="211"/>
      <c r="I4" s="218"/>
      <c r="J4" s="212"/>
    </row>
    <row r="5" spans="2:14" ht="17.100000000000001" customHeight="1" x14ac:dyDescent="0.15">
      <c r="C5" s="217"/>
      <c r="D5" s="217"/>
      <c r="E5" s="170"/>
      <c r="F5" s="219"/>
      <c r="G5" s="171"/>
      <c r="H5" s="170"/>
      <c r="I5" s="219"/>
      <c r="J5" s="171"/>
    </row>
    <row r="6" spans="2:14" s="2" customFormat="1" ht="17.100000000000001" customHeight="1" x14ac:dyDescent="0.15">
      <c r="C6" s="215" t="s">
        <v>117</v>
      </c>
      <c r="D6" s="215"/>
      <c r="E6" s="215"/>
      <c r="F6" s="215"/>
      <c r="G6" s="215"/>
      <c r="H6" s="215"/>
      <c r="I6" s="215"/>
      <c r="J6" s="215"/>
      <c r="K6" s="215"/>
      <c r="L6" s="83"/>
    </row>
    <row r="7" spans="2:14" s="2" customFormat="1" ht="17.100000000000001" customHeight="1" x14ac:dyDescent="0.15">
      <c r="C7" s="215" t="s">
        <v>118</v>
      </c>
      <c r="D7" s="215"/>
      <c r="E7" s="215"/>
      <c r="F7" s="215"/>
      <c r="G7" s="215"/>
      <c r="H7" s="215"/>
      <c r="I7" s="215"/>
      <c r="J7" s="215"/>
      <c r="K7" s="215"/>
      <c r="L7" s="83"/>
    </row>
    <row r="8" spans="2:14" s="2" customFormat="1" ht="17.100000000000001" customHeight="1" x14ac:dyDescent="0.15">
      <c r="C8" s="215" t="s">
        <v>119</v>
      </c>
      <c r="D8" s="215"/>
      <c r="E8" s="215"/>
      <c r="F8" s="215"/>
      <c r="G8" s="215"/>
      <c r="H8" s="215"/>
      <c r="I8" s="215"/>
      <c r="J8" s="215"/>
      <c r="K8" s="215"/>
      <c r="L8" s="83"/>
    </row>
    <row r="9" spans="2:14" s="2" customFormat="1" ht="17.100000000000001" customHeight="1" x14ac:dyDescent="0.15">
      <c r="C9" s="215" t="s">
        <v>126</v>
      </c>
      <c r="D9" s="215"/>
      <c r="E9" s="215"/>
      <c r="F9" s="215"/>
      <c r="G9" s="215"/>
      <c r="H9" s="215"/>
      <c r="I9" s="215"/>
      <c r="J9" s="215"/>
      <c r="K9" s="215"/>
      <c r="L9" s="83"/>
    </row>
    <row r="10" spans="2:14" ht="17.100000000000001" customHeight="1" x14ac:dyDescent="0.15"/>
    <row r="11" spans="2:14" ht="19.5" customHeight="1" x14ac:dyDescent="0.15">
      <c r="B11" s="21" t="s">
        <v>62</v>
      </c>
      <c r="C11" s="180" t="s">
        <v>142</v>
      </c>
      <c r="D11" s="180"/>
      <c r="E11" s="180"/>
      <c r="F11" s="180"/>
      <c r="G11" s="180"/>
      <c r="H11" s="180"/>
      <c r="I11" s="180"/>
      <c r="J11" s="180"/>
      <c r="K11" s="180"/>
      <c r="L11" s="78"/>
    </row>
    <row r="12" spans="2:14" ht="19.5" customHeight="1" x14ac:dyDescent="0.15">
      <c r="B12" s="21"/>
      <c r="C12" s="180"/>
      <c r="D12" s="180"/>
      <c r="E12" s="180"/>
      <c r="F12" s="180"/>
      <c r="G12" s="180"/>
      <c r="H12" s="180"/>
      <c r="I12" s="180"/>
      <c r="J12" s="180"/>
      <c r="K12" s="180"/>
      <c r="L12" s="78"/>
    </row>
    <row r="13" spans="2:14" ht="19.5" customHeight="1" x14ac:dyDescent="0.15">
      <c r="B13" s="21"/>
      <c r="C13" s="180"/>
      <c r="D13" s="180"/>
      <c r="E13" s="180"/>
      <c r="F13" s="180"/>
      <c r="G13" s="180"/>
      <c r="H13" s="180"/>
      <c r="I13" s="180"/>
      <c r="J13" s="180"/>
      <c r="K13" s="180"/>
      <c r="L13" s="78"/>
    </row>
    <row r="14" spans="2:14" ht="19.5" customHeight="1" x14ac:dyDescent="0.15">
      <c r="B14" s="75"/>
      <c r="C14" s="4" t="s">
        <v>107</v>
      </c>
    </row>
    <row r="15" spans="2:14" ht="19.5" customHeight="1" x14ac:dyDescent="0.15">
      <c r="C15" s="4" t="s">
        <v>120</v>
      </c>
      <c r="N15" s="2"/>
    </row>
    <row r="16" spans="2:14" ht="19.5" customHeight="1" x14ac:dyDescent="0.15">
      <c r="B16" s="75"/>
      <c r="C16" s="4" t="s">
        <v>137</v>
      </c>
    </row>
    <row r="17" spans="2:10" ht="19.5" customHeight="1" x14ac:dyDescent="0.15">
      <c r="C17" s="4" t="s">
        <v>124</v>
      </c>
    </row>
    <row r="18" spans="2:10" ht="19.5" customHeight="1" x14ac:dyDescent="0.15">
      <c r="C18" s="4" t="s">
        <v>123</v>
      </c>
    </row>
    <row r="19" spans="2:10" ht="17.100000000000001" customHeight="1" x14ac:dyDescent="0.15">
      <c r="C19" s="117" t="s">
        <v>57</v>
      </c>
      <c r="D19" s="119"/>
      <c r="E19" s="117" t="s">
        <v>73</v>
      </c>
      <c r="F19" s="119"/>
      <c r="G19" s="117" t="s">
        <v>59</v>
      </c>
      <c r="H19" s="119"/>
      <c r="I19" s="117" t="s">
        <v>60</v>
      </c>
      <c r="J19" s="119"/>
    </row>
    <row r="20" spans="2:10" ht="17.100000000000001" customHeight="1" x14ac:dyDescent="0.15">
      <c r="C20" s="168" t="s">
        <v>58</v>
      </c>
      <c r="D20" s="169"/>
      <c r="E20" s="168"/>
      <c r="F20" s="169"/>
      <c r="G20" s="168"/>
      <c r="H20" s="169"/>
      <c r="I20" s="168"/>
      <c r="J20" s="169"/>
    </row>
    <row r="21" spans="2:10" ht="17.100000000000001" customHeight="1" x14ac:dyDescent="0.15">
      <c r="C21" s="211"/>
      <c r="D21" s="212"/>
      <c r="E21" s="211"/>
      <c r="F21" s="212"/>
      <c r="G21" s="211"/>
      <c r="H21" s="212"/>
      <c r="I21" s="211"/>
      <c r="J21" s="212"/>
    </row>
    <row r="22" spans="2:10" ht="17.100000000000001" customHeight="1" x14ac:dyDescent="0.15">
      <c r="C22" s="170"/>
      <c r="D22" s="171"/>
      <c r="E22" s="170"/>
      <c r="F22" s="171"/>
      <c r="G22" s="170"/>
      <c r="H22" s="171"/>
      <c r="I22" s="170"/>
      <c r="J22" s="171"/>
    </row>
    <row r="23" spans="2:10" ht="17.100000000000001" customHeight="1" x14ac:dyDescent="0.15"/>
    <row r="24" spans="2:10" ht="19.5" customHeight="1" x14ac:dyDescent="0.15">
      <c r="B24" s="76" t="s">
        <v>63</v>
      </c>
      <c r="C24" s="213" t="s">
        <v>127</v>
      </c>
      <c r="D24" s="213"/>
      <c r="E24" s="213"/>
      <c r="F24" s="213"/>
      <c r="G24" s="213"/>
      <c r="H24" s="213"/>
      <c r="I24" s="213"/>
      <c r="J24" s="213"/>
    </row>
    <row r="25" spans="2:10" ht="19.5" customHeight="1" x14ac:dyDescent="0.15">
      <c r="B25" s="77"/>
      <c r="C25" s="213"/>
      <c r="D25" s="213"/>
      <c r="E25" s="213"/>
      <c r="F25" s="213"/>
      <c r="G25" s="213"/>
      <c r="H25" s="213"/>
      <c r="I25" s="213"/>
      <c r="J25" s="213"/>
    </row>
    <row r="26" spans="2:10" ht="19.5" customHeight="1" x14ac:dyDescent="0.15">
      <c r="B26" s="77"/>
      <c r="C26" s="214"/>
      <c r="D26" s="214"/>
      <c r="E26" s="214"/>
      <c r="F26" s="214"/>
      <c r="G26" s="214"/>
      <c r="H26" s="214"/>
      <c r="I26" s="214"/>
      <c r="J26" s="214"/>
    </row>
    <row r="27" spans="2:10" ht="16.5" customHeight="1" x14ac:dyDescent="0.15">
      <c r="C27" s="123" t="s">
        <v>65</v>
      </c>
      <c r="D27" s="124"/>
      <c r="E27" s="124"/>
      <c r="F27" s="124"/>
      <c r="G27" s="124"/>
      <c r="H27" s="125"/>
      <c r="I27" s="210" t="s">
        <v>64</v>
      </c>
      <c r="J27" s="210"/>
    </row>
    <row r="28" spans="2:10" ht="16.5" customHeight="1" x14ac:dyDescent="0.15">
      <c r="C28" s="224" t="s">
        <v>66</v>
      </c>
      <c r="D28" s="225"/>
      <c r="E28" s="225"/>
      <c r="F28" s="225"/>
      <c r="G28" s="225"/>
      <c r="H28" s="226"/>
      <c r="I28" s="216"/>
      <c r="J28" s="216"/>
    </row>
    <row r="29" spans="2:10" ht="16.5" customHeight="1" x14ac:dyDescent="0.15">
      <c r="C29" s="227" t="s">
        <v>71</v>
      </c>
      <c r="D29" s="228"/>
      <c r="E29" s="228"/>
      <c r="F29" s="228"/>
      <c r="G29" s="228"/>
      <c r="H29" s="229"/>
      <c r="I29" s="230"/>
      <c r="J29" s="230"/>
    </row>
    <row r="30" spans="2:10" ht="16.5" customHeight="1" x14ac:dyDescent="0.15">
      <c r="C30" s="227" t="s">
        <v>72</v>
      </c>
      <c r="D30" s="228"/>
      <c r="E30" s="228"/>
      <c r="F30" s="228"/>
      <c r="G30" s="228"/>
      <c r="H30" s="229"/>
      <c r="I30" s="230"/>
      <c r="J30" s="230"/>
    </row>
    <row r="31" spans="2:10" ht="16.5" customHeight="1" x14ac:dyDescent="0.15">
      <c r="C31" s="231" t="s">
        <v>121</v>
      </c>
      <c r="D31" s="232"/>
      <c r="E31" s="232"/>
      <c r="F31" s="232"/>
      <c r="G31" s="232"/>
      <c r="H31" s="233"/>
      <c r="I31" s="217"/>
      <c r="J31" s="217"/>
    </row>
    <row r="32" spans="2:10" ht="16.5" customHeight="1" x14ac:dyDescent="0.15">
      <c r="C32" s="220" t="s">
        <v>67</v>
      </c>
      <c r="D32" s="221"/>
      <c r="E32" s="221"/>
      <c r="F32" s="221"/>
      <c r="G32" s="221"/>
      <c r="H32" s="222"/>
      <c r="I32" s="223"/>
      <c r="J32" s="223"/>
    </row>
    <row r="33" spans="3:10" ht="16.5" customHeight="1" x14ac:dyDescent="0.15"/>
    <row r="34" spans="3:10" x14ac:dyDescent="0.15">
      <c r="C34" s="9"/>
      <c r="D34" s="9"/>
      <c r="E34" s="9"/>
      <c r="F34" s="9"/>
      <c r="G34" s="9"/>
      <c r="H34" s="9"/>
      <c r="I34" s="9"/>
      <c r="J34" s="9"/>
    </row>
    <row r="35" spans="3:10" x14ac:dyDescent="0.15">
      <c r="C35" s="9"/>
      <c r="D35" s="9"/>
      <c r="E35" s="9"/>
      <c r="F35" s="9"/>
      <c r="G35" s="9"/>
      <c r="H35" s="9"/>
      <c r="I35" s="9"/>
      <c r="J35" s="9"/>
    </row>
    <row r="36" spans="3:10" x14ac:dyDescent="0.15">
      <c r="C36" s="9"/>
      <c r="D36" s="9"/>
      <c r="E36" s="9"/>
      <c r="F36" s="9"/>
      <c r="G36" s="9"/>
      <c r="H36" s="9"/>
      <c r="I36" s="9"/>
      <c r="J36" s="9"/>
    </row>
    <row r="37" spans="3:10" x14ac:dyDescent="0.15">
      <c r="C37" s="9"/>
      <c r="D37" s="9"/>
      <c r="E37" s="9"/>
      <c r="F37" s="9"/>
      <c r="G37" s="9"/>
      <c r="H37" s="9"/>
      <c r="I37" s="9"/>
      <c r="J37" s="9"/>
    </row>
    <row r="38" spans="3:10" x14ac:dyDescent="0.15">
      <c r="C38" s="9"/>
      <c r="D38" s="9"/>
      <c r="E38" s="9"/>
      <c r="F38" s="9"/>
      <c r="G38" s="9"/>
      <c r="H38" s="9"/>
      <c r="I38" s="9"/>
      <c r="J38" s="9"/>
    </row>
    <row r="39" spans="3:10" x14ac:dyDescent="0.15">
      <c r="C39" s="9"/>
      <c r="D39" s="9"/>
      <c r="E39" s="9"/>
      <c r="F39" s="9"/>
      <c r="G39" s="9"/>
      <c r="H39" s="9"/>
      <c r="I39" s="9"/>
      <c r="J39" s="9"/>
    </row>
  </sheetData>
  <mergeCells count="36">
    <mergeCell ref="C32:H32"/>
    <mergeCell ref="I32:J32"/>
    <mergeCell ref="C28:H28"/>
    <mergeCell ref="I28:J28"/>
    <mergeCell ref="C29:H29"/>
    <mergeCell ref="I29:J29"/>
    <mergeCell ref="C31:H31"/>
    <mergeCell ref="I31:J31"/>
    <mergeCell ref="C30:H30"/>
    <mergeCell ref="I30:J30"/>
    <mergeCell ref="E3:G3"/>
    <mergeCell ref="H3:J3"/>
    <mergeCell ref="C19:D19"/>
    <mergeCell ref="E19:F19"/>
    <mergeCell ref="G19:H19"/>
    <mergeCell ref="I19:J19"/>
    <mergeCell ref="C8:K8"/>
    <mergeCell ref="C9:K9"/>
    <mergeCell ref="D4:D5"/>
    <mergeCell ref="E4:G5"/>
    <mergeCell ref="H4:J5"/>
    <mergeCell ref="C6:K6"/>
    <mergeCell ref="C7:K7"/>
    <mergeCell ref="C4:C5"/>
    <mergeCell ref="C11:K13"/>
    <mergeCell ref="I27:J27"/>
    <mergeCell ref="C20:D20"/>
    <mergeCell ref="C21:D22"/>
    <mergeCell ref="E21:F22"/>
    <mergeCell ref="G21:H22"/>
    <mergeCell ref="I21:J22"/>
    <mergeCell ref="E20:F20"/>
    <mergeCell ref="G20:H20"/>
    <mergeCell ref="C24:J26"/>
    <mergeCell ref="C27:H27"/>
    <mergeCell ref="I20:J20"/>
  </mergeCells>
  <phoneticPr fontId="1"/>
  <dataValidations count="1">
    <dataValidation type="list" allowBlank="1" showInputMessage="1" showErrorMessage="1" sqref="I28:J31 B14 B16" xr:uid="{00000000-0002-0000-0400-000000000000}">
      <formula1>まる</formula1>
    </dataValidation>
  </dataValidations>
  <pageMargins left="0.70866141732283472" right="0.70866141732283472" top="0.56000000000000005" bottom="0.23" header="0.31496062992125984" footer="0.31496062992125984"/>
  <pageSetup paperSize="9" fitToHeight="0" orientation="landscape" r:id="rId1"/>
  <ignoredErrors>
    <ignoredError sqref="B13:B18 B2:B11 B19:B2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133350</xdr:colOff>
                    <xdr:row>13</xdr:row>
                    <xdr:rowOff>9525</xdr:rowOff>
                  </from>
                  <to>
                    <xdr:col>2</xdr:col>
                    <xdr:colOff>57150</xdr:colOff>
                    <xdr:row>13</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133350</xdr:colOff>
                    <xdr:row>14</xdr:row>
                    <xdr:rowOff>228600</xdr:rowOff>
                  </from>
                  <to>
                    <xdr:col>2</xdr:col>
                    <xdr:colOff>133350</xdr:colOff>
                    <xdr:row>15</xdr:row>
                    <xdr:rowOff>219075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1</xdr:col>
                    <xdr:colOff>133350</xdr:colOff>
                    <xdr:row>14</xdr:row>
                    <xdr:rowOff>9525</xdr:rowOff>
                  </from>
                  <to>
                    <xdr:col>2</xdr:col>
                    <xdr:colOff>57150</xdr:colOff>
                    <xdr:row>14</xdr:row>
                    <xdr:rowOff>200025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133350</xdr:colOff>
                    <xdr:row>16</xdr:row>
                    <xdr:rowOff>9525</xdr:rowOff>
                  </from>
                  <to>
                    <xdr:col>2</xdr:col>
                    <xdr:colOff>57150</xdr:colOff>
                    <xdr:row>16</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defaultRowHeight="13.5" x14ac:dyDescent="0.15"/>
  <cols>
    <col min="1" max="1" width="4.875" bestFit="1" customWidth="1"/>
  </cols>
  <sheetData>
    <row r="1" spans="1:1" x14ac:dyDescent="0.15">
      <c r="A1" t="s">
        <v>68</v>
      </c>
    </row>
    <row r="3" spans="1:1" x14ac:dyDescent="0.15">
      <c r="A3" s="1" t="s">
        <v>69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概要と実施計画</vt:lpstr>
      <vt:lpstr>〃取組内容</vt:lpstr>
      <vt:lpstr>〃KPI</vt:lpstr>
      <vt:lpstr>〃過去事業等</vt:lpstr>
      <vt:lpstr>リスト</vt:lpstr>
      <vt:lpstr>〃KPI!Print_Area</vt:lpstr>
      <vt:lpstr>〃過去事業等!Print_Area</vt:lpstr>
      <vt:lpstr>概要と実施計画!Print_Area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2022-06-16T08:04:34Z</cp:lastPrinted>
  <dcterms:created xsi:type="dcterms:W3CDTF">2016-10-04T05:23:43Z</dcterms:created>
  <dcterms:modified xsi:type="dcterms:W3CDTF">2024-06-18T07:00:25Z</dcterms:modified>
</cp:coreProperties>
</file>